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<sst xmlns="http://schemas.openxmlformats.org/spreadsheetml/2006/main" count="86" uniqueCount="86">
  <si>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</si>
  <si>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FAC020</t>
  </si>
  <si>
    <t xml:space="preserve">m²</t>
  </si>
  <si>
    <t xml:space="preserve">Revestiment exterior de façana ventilada, de plaques de ciment. Sistema Placotherm V "PLACO".</t>
  </si>
  <si>
    <r>
      <rPr>
        <sz val="8.25"/>
        <color rgb="FF000000"/>
        <rFont val="Arial"/>
        <family val="2"/>
      </rPr>
      <t xml:space="preserve">Revestiment exterior de façana ventilada, de plaques de ciment d'alt rendiment, Aquaroc 13 "PLACO", de 12,5x1200x900 mm, col·locació amb cargols, mitjançant el sistema Placotherm V Aquaroc "PLACO" amb DAU núm. 14/089 B, sobre subestructura de suport d'alumini extrudit de muntants verticals de perfils en T i en L, de 1,8 mm d'espessor amb una modulació de 600 mm; impermeabilització amb làmina altament transpirable impermeable a l'aigua de pluja, Placotherm Estándar, capa base de morter polimèric d'altes prestacions reforçat amb fibres, Placotherm Base, color blanc, compost de ciment blanc, càrregues minerals, resines hidròfugues redispersables, fibres i additius especials armat amb malla de reforç CMALL 160 i capa d'acabat de morter orgànic Webertene Advance XS "WEBER", color a escollir, gamma Estándar, acabat gota, amb una mida màxima de partícula de 0,5 mm, a base de siloxans, càrregues minerals, pigments resistents als rajos UV, fungicides i additius especials sobre emprimació reguladora de l'absorció Webertene Primer "WEBER". Inclús mènsules de sustentació i de retenció per a la fixació de la subestructura suport, cargols per a la fixació de les plaques, fixacions per a l'ancoratge dels perfils, morter Placotherm Base i cinta CMALL 160 "PLACO", per al tractament de junts, perfil de PVC amb malla de fibra de vidre antiàlcalis, Perfil Goteo "PLACO", per a acabat de llindes, i cinta adhesiva de doble cara per a la fixació de la làmina altament transpirable. El preu no inclou l'aïllament tèrmic.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</si>
  <si>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</si>
  <si>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</si>
  <si>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</si>
  <si>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</si>
  <si>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</si>
  <si>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</si>
  <si>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</si>
  <si>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mt12ple300a</t>
  </si>
  <si>
    <t xml:space="preserve">U</t>
  </si>
  <si>
    <t xml:space="preserve">Mènsula de sustentació d'alumini extrudit d'aliatge 6063 i tractament tèrmic T66, amb aïllament de polipropilè de 5 mm d'espessor, per a ruptura de pont tèrmic, "PLACO", de 65 mm de longitud.</t>
  </si>
  <si>
    <t xml:space="preserve">mt12ple310a</t>
  </si>
  <si>
    <t xml:space="preserve">U</t>
  </si>
  <si>
    <t xml:space="preserve">Mènsula de retenció d'alumini extrudit d'aliatge 6063 i tractament tèrmic T66, amb aïllament de polipropilè de 5 mm d'espessor, per a ruptura de pont tèrmic, "PLACO", de 65 mm de longitud.</t>
  </si>
  <si>
    <t xml:space="preserve">mt12plt100</t>
  </si>
  <si>
    <t xml:space="preserve">U</t>
  </si>
  <si>
    <t xml:space="preserve">Tac de niló amb cargol d'acer galvanitzat amb cabota hexagonal, "PLACO", de 10 mm de diàmetre i 80 mm de longitud, per a fixació de mènsules.</t>
  </si>
  <si>
    <t xml:space="preserve">mt12plp300</t>
  </si>
  <si>
    <t xml:space="preserve">m</t>
  </si>
  <si>
    <t xml:space="preserve">Perfil en T d'alumini extrudit d'aliatge 6063 i tractament tèrmic T-66, "PLACO", de 1,8 mm d'espessor, subministrat en barres de 6 m de longitud.</t>
  </si>
  <si>
    <t xml:space="preserve">mt12plp310</t>
  </si>
  <si>
    <t xml:space="preserve">m</t>
  </si>
  <si>
    <t xml:space="preserve">Perfil en L d'alumini extrudit d'aliatge 6063 i tractament tèrmic T-66, "PLACO", de 1,8 mm d'espessor, subministrat en barres de 6 m de longitud.</t>
  </si>
  <si>
    <t xml:space="preserve">mt12plt060</t>
  </si>
  <si>
    <t xml:space="preserve">U</t>
  </si>
  <si>
    <t xml:space="preserve">Cargol autoforadant d'acer inoxidable "PLACO", amb cabota hexagonal, de 19 mm de longitud.</t>
  </si>
  <si>
    <t xml:space="preserve">mt15mvp010a</t>
  </si>
  <si>
    <t xml:space="preserve">m</t>
  </si>
  <si>
    <t xml:space="preserve">Làmina altament transpirable impermeable a l'aigua de pluja, Placotherm Estándar "PLACO", de 175 µm d'espessor i 60 g/m², de 0,01 m de gruix d'aire equivalent enfront de la difusió de vapor d'aigua, segons UNE-EN 1931, estanquitat a l'aigua classe W1 segons UNE-EN 1928, permeabilitat a l'aire 2 m³/h·m² a 50 Pa, (Euroclasse E de reacció al foc, segons UNE-EN 13501-1), subministrada en rotllos de 1,50x50 m, segons UNE-EN 13859-2.</t>
  </si>
  <si>
    <t xml:space="preserve">mt12plq010a</t>
  </si>
  <si>
    <t xml:space="preserve">m²</t>
  </si>
  <si>
    <t xml:space="preserve">Placa de ciment d'alt rendiment, Aquaroc 13 "PLACO", de 12,5x1200x900 mm.</t>
  </si>
  <si>
    <t xml:space="preserve">mt12plq020b</t>
  </si>
  <si>
    <t xml:space="preserve">U</t>
  </si>
  <si>
    <t xml:space="preserve">Cargol THTPF 38 "PLACO", amb cap de trompeta, de 38 mm de longitud, per a instal·lació de plaques de ciment sobre perfils.</t>
  </si>
  <si>
    <t xml:space="preserve">mt28mpp010a</t>
  </si>
  <si>
    <t xml:space="preserve">kg</t>
  </si>
  <si>
    <t xml:space="preserve">Morter polimèric d'altes prestacions reforçat amb fibres, Placotherm Base, "PLACO", color blanc, compost de ciment blanc, càrregues minerals, resines hidròfugues redispersables, fibres i additius especials, per a aplicar amb llana, per a tractament de junts i empastat superficial de plaques en sistemes Placotherm, tipus GP CSIII W2, segons UNE-EN 998-1.</t>
  </si>
  <si>
    <t xml:space="preserve">mt28fvp010a</t>
  </si>
  <si>
    <t xml:space="preserve">m</t>
  </si>
  <si>
    <t xml:space="preserve">Cinta de segellament de malla de fibra de vidre antiàlcalis, CMALL 160 "PLACO", de 160 g/m² de massa superficial, de 100 mm d'amplada i 0,52 mm de gruix, subministrada en rotllos de 50 m de longitud.</t>
  </si>
  <si>
    <t xml:space="preserve">mt28fvp020a</t>
  </si>
  <si>
    <t xml:space="preserve">m</t>
  </si>
  <si>
    <t xml:space="preserve">Malla de reforç de fibra de vidre antiàlcalis, CMALL 160 "PLACO", de 160 g/m² de massa superficial, de 1,1 m d'amplada i 0,52 mm de gruix, subministrada en rotllos de 50 m de longitud.</t>
  </si>
  <si>
    <t xml:space="preserve">mt28fvp050</t>
  </si>
  <si>
    <t xml:space="preserve">m</t>
  </si>
  <si>
    <t xml:space="preserve">Perfil de PVC amb malla de fibra de vidre antiàlcalis, Perfil Goteo "PLACO", per a acabat de llindes, subministrat en barres de 2,5 m de longitud.</t>
  </si>
  <si>
    <t xml:space="preserve">mt28pcc010c</t>
  </si>
  <si>
    <t xml:space="preserve">l</t>
  </si>
  <si>
    <t xml:space="preserve">Emprimació reguladora de l'absorció Webertene Primer "WEBER", color a escollir, gamma Estándar, a base de copolímers acrílics, càrregues minerals i additius especials, impermeable a l'aigua de pluja i permeable al vapor d'aigua.</t>
  </si>
  <si>
    <t xml:space="preserve">mt28esc090c</t>
  </si>
  <si>
    <t xml:space="preserve">kg</t>
  </si>
  <si>
    <t xml:space="preserve">Morter orgànic Webertene Advance XS "WEBER", color a escollir, gamma Estándar, acabat gota, a base de siloxans, càrregues minerals, pigments resistents als rajos UV, fungicides i additius especials. Segons UNE-EN 15824.</t>
  </si>
  <si>
    <t xml:space="preserve">mt15pdw100a</t>
  </si>
  <si>
    <t xml:space="preserve">m</t>
  </si>
  <si>
    <t xml:space="preserve">Cinta adhesiva de doble cara, amb adhesiu acrílic, de 50 mm d'amplada, amb resistència als raigs UV, rang de temperatura de treball de -20 a 100°C, subministrada en rotllos de 50 m de longitud.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</si>
  <si>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</si>
  <si>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</si>
  <si>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</si>
  <si>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</si>
  <si>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</si>
  <si>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</si>
  <si>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</si>
  <si>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</si>
  <si>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</si>
  <si>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</si>
  <si>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</si>
  <si>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</si>
  <si>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</si>
  <si>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</si>
  <si>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</si>
  <si>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</si>
  <si>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</si>
  <si>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</si>
  <si>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13859-2:2010</t>
  </si>
  <si>
    <t xml:space="preserve">1/3/4</t>
  </si>
  <si>
    <t xml:space="preserve">Láminas flexibles para impermeabilización. Definiciones y características de las láminas auxiliares. Parte 2: Láminas auxiliares para muros.</t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</si>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</sst>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5.27" customWidth="1"/>
    <col min="5" max="5" width="74.80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0.46</v>
      </c>
      <c r="H10" s="11"/>
      <c r="I10" s="12">
        <v>6.55</v>
      </c>
      <c r="J10" s="12">
        <f ca="1">ROUND(INDIRECT(ADDRESS(ROW()+(0), COLUMN()+(-3), 1))*INDIRECT(ADDRESS(ROW()+(0), COLUMN()+(-1), 1)), 2)</f>
        <v>3.01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1.39</v>
      </c>
      <c r="H11" s="11"/>
      <c r="I11" s="12">
        <v>5.05</v>
      </c>
      <c r="J11" s="12">
        <f ca="1">ROUND(INDIRECT(ADDRESS(ROW()+(0), COLUMN()+(-3), 1))*INDIRECT(ADDRESS(ROW()+(0), COLUMN()+(-1), 1)), 2)</f>
        <v>7.02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2.315</v>
      </c>
      <c r="H12" s="11"/>
      <c r="I12" s="12">
        <v>1.15</v>
      </c>
      <c r="J12" s="12">
        <f ca="1">ROUND(INDIRECT(ADDRESS(ROW()+(0), COLUMN()+(-3), 1))*INDIRECT(ADDRESS(ROW()+(0), COLUMN()+(-1), 1)), 2)</f>
        <v>2.66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0.83</v>
      </c>
      <c r="H13" s="11"/>
      <c r="I13" s="12">
        <v>9.05</v>
      </c>
      <c r="J13" s="12">
        <f ca="1">ROUND(INDIRECT(ADDRESS(ROW()+(0), COLUMN()+(-3), 1))*INDIRECT(ADDRESS(ROW()+(0), COLUMN()+(-1), 1)), 2)</f>
        <v>7.51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0.83</v>
      </c>
      <c r="H14" s="11"/>
      <c r="I14" s="12">
        <v>7.15</v>
      </c>
      <c r="J14" s="12">
        <f ca="1">ROUND(INDIRECT(ADDRESS(ROW()+(0), COLUMN()+(-3), 1))*INDIRECT(ADDRESS(ROW()+(0), COLUMN()+(-1), 1)), 2)</f>
        <v>5.93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4.63</v>
      </c>
      <c r="H15" s="11"/>
      <c r="I15" s="12">
        <v>0.49</v>
      </c>
      <c r="J15" s="12">
        <f ca="1">ROUND(INDIRECT(ADDRESS(ROW()+(0), COLUMN()+(-3), 1))*INDIRECT(ADDRESS(ROW()+(0), COLUMN()+(-1), 1)), 2)</f>
        <v>2.27</v>
      </c>
    </row>
    <row r="16" spans="1:10" ht="55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1.1</v>
      </c>
      <c r="H16" s="11"/>
      <c r="I16" s="12">
        <v>2.77</v>
      </c>
      <c r="J16" s="12">
        <f ca="1">ROUND(INDIRECT(ADDRESS(ROW()+(0), COLUMN()+(-3), 1))*INDIRECT(ADDRESS(ROW()+(0), COLUMN()+(-1), 1)), 2)</f>
        <v>3.05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29.25</v>
      </c>
      <c r="J17" s="12">
        <f ca="1">ROUND(INDIRECT(ADDRESS(ROW()+(0), COLUMN()+(-3), 1))*INDIRECT(ADDRESS(ROW()+(0), COLUMN()+(-1), 1)), 2)</f>
        <v>30.71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20</v>
      </c>
      <c r="H18" s="11"/>
      <c r="I18" s="12">
        <v>0.07</v>
      </c>
      <c r="J18" s="12">
        <f ca="1">ROUND(INDIRECT(ADDRESS(ROW()+(0), COLUMN()+(-3), 1))*INDIRECT(ADDRESS(ROW()+(0), COLUMN()+(-1), 1)), 2)</f>
        <v>1.4</v>
      </c>
    </row>
    <row r="19" spans="1:10" ht="45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4.6</v>
      </c>
      <c r="H19" s="11"/>
      <c r="I19" s="12">
        <v>0.89</v>
      </c>
      <c r="J19" s="12">
        <f ca="1">ROUND(INDIRECT(ADDRESS(ROW()+(0), COLUMN()+(-3), 1))*INDIRECT(ADDRESS(ROW()+(0), COLUMN()+(-1), 1)), 2)</f>
        <v>4.09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2.1</v>
      </c>
      <c r="H20" s="11"/>
      <c r="I20" s="12">
        <v>0.3</v>
      </c>
      <c r="J20" s="12">
        <f ca="1">ROUND(INDIRECT(ADDRESS(ROW()+(0), COLUMN()+(-3), 1))*INDIRECT(ADDRESS(ROW()+(0), COLUMN()+(-1), 1)), 2)</f>
        <v>0.63</v>
      </c>
    </row>
    <row r="21" spans="1:10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1.1</v>
      </c>
      <c r="H21" s="11"/>
      <c r="I21" s="12">
        <v>2.68</v>
      </c>
      <c r="J21" s="12">
        <f ca="1">ROUND(INDIRECT(ADDRESS(ROW()+(0), COLUMN()+(-3), 1))*INDIRECT(ADDRESS(ROW()+(0), COLUMN()+(-1), 1)), 2)</f>
        <v>2.95</v>
      </c>
    </row>
    <row r="22" spans="1:10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0.17</v>
      </c>
      <c r="H22" s="11"/>
      <c r="I22" s="12">
        <v>3.05</v>
      </c>
      <c r="J22" s="12">
        <f ca="1">ROUND(INDIRECT(ADDRESS(ROW()+(0), COLUMN()+(-3), 1))*INDIRECT(ADDRESS(ROW()+(0), COLUMN()+(-1), 1)), 2)</f>
        <v>0.52</v>
      </c>
    </row>
    <row r="23" spans="1:10" ht="34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0.45</v>
      </c>
      <c r="H23" s="11"/>
      <c r="I23" s="12">
        <v>6.94</v>
      </c>
      <c r="J23" s="12">
        <f ca="1">ROUND(INDIRECT(ADDRESS(ROW()+(0), COLUMN()+(-3), 1))*INDIRECT(ADDRESS(ROW()+(0), COLUMN()+(-1), 1)), 2)</f>
        <v>3.12</v>
      </c>
    </row>
    <row r="24" spans="1:10" ht="34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1">
        <v>1.5</v>
      </c>
      <c r="H24" s="11"/>
      <c r="I24" s="12">
        <v>4.26</v>
      </c>
      <c r="J24" s="12">
        <f ca="1">ROUND(INDIRECT(ADDRESS(ROW()+(0), COLUMN()+(-3), 1))*INDIRECT(ADDRESS(ROW()+(0), COLUMN()+(-1), 1)), 2)</f>
        <v>6.39</v>
      </c>
    </row>
    <row r="25" spans="1:10" ht="34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"/>
      <c r="G25" s="13">
        <v>1.6</v>
      </c>
      <c r="H25" s="13"/>
      <c r="I25" s="14">
        <v>1.09</v>
      </c>
      <c r="J25" s="14">
        <f ca="1">ROUND(INDIRECT(ADDRESS(ROW()+(0), COLUMN()+(-3), 1))*INDIRECT(ADDRESS(ROW()+(0), COLUMN()+(-1), 1)), 2)</f>
        <v>1.74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60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83</v>
      </c>
    </row>
    <row r="27" spans="1:10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8"/>
      <c r="H27" s="18"/>
      <c r="I27" s="15"/>
      <c r="J27" s="15"/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0.855</v>
      </c>
      <c r="H28" s="11"/>
      <c r="I28" s="12">
        <v>29.34</v>
      </c>
      <c r="J28" s="12">
        <f ca="1">ROUND(INDIRECT(ADDRESS(ROW()+(0), COLUMN()+(-3), 1))*INDIRECT(ADDRESS(ROW()+(0), COLUMN()+(-1), 1)), 2)</f>
        <v>25.09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3">
        <v>0.855</v>
      </c>
      <c r="H29" s="13"/>
      <c r="I29" s="14">
        <v>25.28</v>
      </c>
      <c r="J29" s="14">
        <f ca="1">ROUND(INDIRECT(ADDRESS(ROW()+(0), COLUMN()+(-3), 1))*INDIRECT(ADDRESS(ROW()+(0), COLUMN()+(-1), 1)), 2)</f>
        <v>21.61</v>
      </c>
    </row>
    <row r="30" spans="1:10" ht="13.50" thickBot="1" customHeight="1">
      <c r="A30" s="15"/>
      <c r="B30" s="15"/>
      <c r="C30" s="15"/>
      <c r="D30" s="15"/>
      <c r="E30" s="15"/>
      <c r="F30" s="15"/>
      <c r="G30" s="9" t="s">
        <v>68</v>
      </c>
      <c r="H30" s="9"/>
      <c r="I30" s="9"/>
      <c r="J30" s="17">
        <f ca="1">ROUND(SUM(INDIRECT(ADDRESS(ROW()+(-1), COLUMN()+(0), 1)),INDIRECT(ADDRESS(ROW()+(-2), COLUMN()+(0), 1))), 2)</f>
        <v>46.7</v>
      </c>
    </row>
    <row r="31" spans="1:10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8"/>
      <c r="H31" s="18"/>
      <c r="I31" s="15"/>
      <c r="J31" s="15"/>
    </row>
    <row r="32" spans="1:10" ht="13.50" thickBot="1" customHeight="1">
      <c r="A32" s="19"/>
      <c r="B32" s="19"/>
      <c r="C32" s="20" t="s">
        <v>70</v>
      </c>
      <c r="D32" s="20"/>
      <c r="E32" s="19" t="s">
        <v>71</v>
      </c>
      <c r="F32" s="19"/>
      <c r="G32" s="13">
        <v>2</v>
      </c>
      <c r="H32" s="13"/>
      <c r="I32" s="14">
        <f ca="1">ROUND(SUM(INDIRECT(ADDRESS(ROW()+(-2), COLUMN()+(1), 1)),INDIRECT(ADDRESS(ROW()+(-6), COLUMN()+(1), 1))), 2)</f>
        <v>129.7</v>
      </c>
      <c r="J32" s="14">
        <f ca="1">ROUND(INDIRECT(ADDRESS(ROW()+(0), COLUMN()+(-3), 1))*INDIRECT(ADDRESS(ROW()+(0), COLUMN()+(-1), 1))/100, 2)</f>
        <v>2.59</v>
      </c>
    </row>
    <row r="33" spans="1:10" ht="13.50" thickBot="1" customHeight="1">
      <c r="A33" s="21" t="s">
        <v>72</v>
      </c>
      <c r="B33" s="21"/>
      <c r="C33" s="22"/>
      <c r="D33" s="22"/>
      <c r="E33" s="23"/>
      <c r="F33" s="23"/>
      <c r="G33" s="24" t="s">
        <v>73</v>
      </c>
      <c r="H33" s="24"/>
      <c r="I33" s="25"/>
      <c r="J33" s="26">
        <f ca="1">ROUND(SUM(INDIRECT(ADDRESS(ROW()+(-1), COLUMN()+(0), 1)),INDIRECT(ADDRESS(ROW()+(-3), COLUMN()+(0), 1)),INDIRECT(ADDRESS(ROW()+(-7), COLUMN()+(0), 1))), 2)</f>
        <v>132.29</v>
      </c>
    </row>
    <row r="36" spans="1:10" ht="13.50" thickBot="1" customHeight="1">
      <c r="A36" s="27" t="s">
        <v>74</v>
      </c>
      <c r="B36" s="27"/>
      <c r="C36" s="27"/>
      <c r="D36" s="27"/>
      <c r="E36" s="27"/>
      <c r="F36" s="27" t="s">
        <v>75</v>
      </c>
      <c r="G36" s="27"/>
      <c r="H36" s="27" t="s">
        <v>76</v>
      </c>
      <c r="I36" s="27"/>
      <c r="J36" s="27" t="s">
        <v>77</v>
      </c>
    </row>
    <row r="37" spans="1:10" ht="13.50" thickBot="1" customHeight="1">
      <c r="A37" s="28" t="s">
        <v>78</v>
      </c>
      <c r="B37" s="28"/>
      <c r="C37" s="28"/>
      <c r="D37" s="28"/>
      <c r="E37" s="28"/>
      <c r="F37" s="29">
        <v>142011</v>
      </c>
      <c r="G37" s="29"/>
      <c r="H37" s="29">
        <v>142012</v>
      </c>
      <c r="I37" s="29"/>
      <c r="J37" s="29" t="s">
        <v>79</v>
      </c>
    </row>
    <row r="38" spans="1:10" ht="24.00" thickBot="1" customHeight="1">
      <c r="A38" s="30" t="s">
        <v>80</v>
      </c>
      <c r="B38" s="30"/>
      <c r="C38" s="30"/>
      <c r="D38" s="30"/>
      <c r="E38" s="30"/>
      <c r="F38" s="31"/>
      <c r="G38" s="31"/>
      <c r="H38" s="31"/>
      <c r="I38" s="31"/>
      <c r="J38" s="31"/>
    </row>
    <row r="39" spans="1:10" ht="13.50" thickBot="1" customHeight="1">
      <c r="A39" s="28" t="s">
        <v>81</v>
      </c>
      <c r="B39" s="28"/>
      <c r="C39" s="28"/>
      <c r="D39" s="28"/>
      <c r="E39" s="28"/>
      <c r="F39" s="29">
        <v>1.18202e+006</v>
      </c>
      <c r="G39" s="29"/>
      <c r="H39" s="29">
        <v>1.18202e+006</v>
      </c>
      <c r="I39" s="29"/>
      <c r="J39" s="29">
        <v>4</v>
      </c>
    </row>
    <row r="40" spans="1:10" ht="13.50" thickBot="1" customHeight="1">
      <c r="A40" s="30" t="s">
        <v>82</v>
      </c>
      <c r="B40" s="30"/>
      <c r="C40" s="30"/>
      <c r="D40" s="30"/>
      <c r="E40" s="30"/>
      <c r="F40" s="31"/>
      <c r="G40" s="31"/>
      <c r="H40" s="31"/>
      <c r="I40" s="31"/>
      <c r="J40" s="31"/>
    </row>
    <row r="43" spans="1:1" ht="33.75" thickBot="1" customHeight="1">
      <c r="A43" s="1" t="s">
        <v>83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84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85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1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I30"/>
    <mergeCell ref="A31:B31"/>
    <mergeCell ref="C31:D31"/>
    <mergeCell ref="E31:H31"/>
    <mergeCell ref="A32:B32"/>
    <mergeCell ref="C32:D32"/>
    <mergeCell ref="E32:F32"/>
    <mergeCell ref="G32:H32"/>
    <mergeCell ref="A33:F33"/>
    <mergeCell ref="G33:I33"/>
    <mergeCell ref="A36:E36"/>
    <mergeCell ref="F36:G36"/>
    <mergeCell ref="H36:I36"/>
    <mergeCell ref="A37:E37"/>
    <mergeCell ref="F37:G38"/>
    <mergeCell ref="H37:I38"/>
    <mergeCell ref="J37:J38"/>
    <mergeCell ref="A38:E38"/>
    <mergeCell ref="A39:E39"/>
    <mergeCell ref="F39:G40"/>
    <mergeCell ref="H39:I40"/>
    <mergeCell ref="J39:J40"/>
    <mergeCell ref="A40:E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