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<sst xmlns="http://schemas.openxmlformats.org/spreadsheetml/2006/main" count="77" uniqueCount="77">
  <si>
    <t xml:space="preserve"/>
  </si>
  <si>
    <t xml:space="preserve">FBY078</t>
  </si>
  <si>
    <t xml:space="preserve">m²</t>
  </si>
  <si>
    <t xml:space="preserve">Envà de plaques de guix laminat, antiradiacions. Sistema "PLACO".</t>
  </si>
  <si>
    <r>
      <rPr>
        <sz val="8.25"/>
        <color rgb="FF000000"/>
        <rFont val="Arial"/>
        <family val="2"/>
      </rPr>
      <t xml:space="preserve">Envà múltiple, sistema Placo X-Ray Protection "PLACO", (12,5 + 12,5 + 48 + 12,5 + 12,5)/600 (48), antiradiacions, de 98 mm de gruix total, amb nivell de qualitat de l'acabat estàndard (Q2), format per una estructura simple autoportant de perfils metàl·lics d'acer galvanitzat formada per canals R 48 "PLACO" i muntants M 48 "PLACO", amb una separació entre muntants de 600 mm i una disposició normal "N", a la què dues plaques iguals de guix laminat DFI / UNE-EN 520 - 600 / 1800 / 12,5 / amb les vores longitudinals afinades, X-Ray Protection "PLACO" disposades en una cara i dues plaques iguals de guix laminat DFI / UNE-EN 520 - 600 / 1800 / 12,5 / amb les vores longitudinals afinades, X-Ray Protection "PLACO" disposades en l'altra cara. Inclús banda estanca autoadhesiva, Banda 45 "PLACO"; ancoratges de canals i muntants metàl·lics; cargols per a la fixació de les plaques; cinta de paper amb reforç metàl·lic "PLACO" i pasta i cinta per al tractament de junts. El preu inclou la resolució de trobades i punts singulars, però no inclou l'aïllament a col·locar entre els muntants.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</si>
  <si>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</si>
  <si>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</si>
  <si>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</si>
  <si>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</si>
  <si>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</si>
  <si>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</si>
  <si>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</si>
  <si>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mt12plj020a</t>
  </si>
  <si>
    <t xml:space="preserve">m</t>
  </si>
  <si>
    <t xml:space="preserve">Banda estanca autoadhesiva, Banda 45 "PLACO", d'escuma de polietilè de cel·les tancades, de 3 mm d'espessor i 45 mm d'amplada, per a l'estanquitat de la base i l'aïllament acústic del perímetre en envans i extradossats de plaques.</t>
  </si>
  <si>
    <t xml:space="preserve">mt12plp070b</t>
  </si>
  <si>
    <t xml:space="preserve">m</t>
  </si>
  <si>
    <t xml:space="preserve">Canal de perfil d'acer galvanitzat, R 48 "PLACO", fabricat mitjançant laminació en fred, de 3000 mm de longitud, 48x30 mm de secció i 0,55 mm de gruix, segons UNE-EN 14195.</t>
  </si>
  <si>
    <t xml:space="preserve">mt12plp060b</t>
  </si>
  <si>
    <t xml:space="preserve">m</t>
  </si>
  <si>
    <t xml:space="preserve">Muntant de perfil d'acer galvanitzat, M 48 "PLACO", fabricat mitjançant laminació en fred, de 3000 mm de longitud, 46,5x36 mm de secció i 0,6 mm de gruix, segons UNE-EN 14195.</t>
  </si>
  <si>
    <t xml:space="preserve">mt12arp010a</t>
  </si>
  <si>
    <t xml:space="preserve">m²</t>
  </si>
  <si>
    <t xml:space="preserve">Placa de guix laminat DFI / UNE-EN 520 - 600 / 1800 / 12,5 / amb les vores longitudinals afinades, X-Ray Protection "PLACO", formada per una ànima de guix d'origen natural embotida i íntimament lligada a dues làmines de cartró fort, additivada per a millorar la seva capacitat d'absorció de radiacions, la seva cohesió a temperatures altes i la seva absorció acústica.</t>
  </si>
  <si>
    <t xml:space="preserve">mt12arp030a</t>
  </si>
  <si>
    <t xml:space="preserve">U</t>
  </si>
  <si>
    <t xml:space="preserve">Cargol autoroscant X-Ray Protection 25 "PLACO", amb cap de trompeta, de 25 mm de longitud.</t>
  </si>
  <si>
    <t xml:space="preserve">mt12arp030b</t>
  </si>
  <si>
    <t xml:space="preserve">U</t>
  </si>
  <si>
    <t xml:space="preserve">Cargol autoroscant X-Ray Protection 35 "PLACO", amb cap de trompeta, de 35 mm de longitud.</t>
  </si>
  <si>
    <t xml:space="preserve">mt12plt030b</t>
  </si>
  <si>
    <t xml:space="preserve">U</t>
  </si>
  <si>
    <t xml:space="preserve">Cargol autoperforant rosca-xapa, TRPF 13 "PLACO", de 13 mm de longitud.</t>
  </si>
  <si>
    <t xml:space="preserve">mt12plj010a</t>
  </si>
  <si>
    <t xml:space="preserve">m</t>
  </si>
  <si>
    <t xml:space="preserve">Cinta microperforada de paper "PLACO", de 50 mm d'amplada, segons UNE-EN 13963, per a acabat de junts de plaques de guix laminat.</t>
  </si>
  <si>
    <t xml:space="preserve">mt12arp020a</t>
  </si>
  <si>
    <t xml:space="preserve">kg</t>
  </si>
  <si>
    <t xml:space="preserve">Pasta d'assecatge Promix X-Ray Protection "PLACO", per al tractament dels junts de les plaques de guix laminat.</t>
  </si>
  <si>
    <t xml:space="preserve">mt12plj010b</t>
  </si>
  <si>
    <t xml:space="preserve">m</t>
  </si>
  <si>
    <t xml:space="preserve">Cinta de paper amb reforç metàl·lic "PLACO", de 50 mm d'amplada, segons UNE-EN 14353, per a acabat de junts de plaques de guix laminat.</t>
  </si>
  <si>
    <t xml:space="preserve">Subtotal materials:</t>
  </si>
  <si>
    <t xml:space="preserve">Mà d'obra</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</si>
  <si>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</si>
  <si>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</si>
  <si>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</si>
  <si>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</si>
  <si>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</si>
  <si>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</si>
  <si>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Subtotal mà d'obra:</t>
  </si>
  <si>
    <t xml:space="preserve">Costos directes complementaris</t>
  </si>
  <si>
    <t xml:space="preserve">%</t>
  </si>
  <si>
    <t xml:space="preserve">Costos directes complementaris</t>
  </si>
  <si>
    <t xml:space="preserve">Cost de manteniment decennal: 12,32€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</si>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</sst>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4.59" customWidth="1"/>
    <col min="5" max="5" width="75.82" customWidth="1"/>
    <col min="6" max="6" width="11.73" customWidth="1"/>
    <col min="7" max="7" width="1.53" customWidth="1"/>
    <col min="8" max="8" width="10.71"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t="s">
        <v>9</v>
      </c>
      <c r="I8" s="7" t="s">
        <v>10</v>
      </c>
      <c r="J8" s="7"/>
    </row>
    <row r="9" spans="1:10" ht="13.50" thickBot="1" customHeight="1">
      <c r="A9" s="8">
        <v>1</v>
      </c>
      <c r="B9" s="8"/>
      <c r="C9" s="8"/>
      <c r="D9" s="8"/>
      <c r="E9" s="9" t="s">
        <v>11</v>
      </c>
      <c r="F9" s="9"/>
      <c r="G9" s="9"/>
      <c r="H9" s="8"/>
      <c r="I9" s="8"/>
      <c r="J9" s="8"/>
    </row>
    <row r="10" spans="1:10" ht="34.50" thickBot="1" customHeight="1">
      <c r="A10" s="1" t="s">
        <v>12</v>
      </c>
      <c r="B10" s="1"/>
      <c r="C10" s="10" t="s">
        <v>13</v>
      </c>
      <c r="D10" s="10"/>
      <c r="E10" s="1" t="s">
        <v>14</v>
      </c>
      <c r="F10" s="11">
        <v>0.45</v>
      </c>
      <c r="G10" s="11"/>
      <c r="H10" s="12">
        <v>0.47</v>
      </c>
      <c r="I10" s="12">
        <f ca="1">ROUND(INDIRECT(ADDRESS(ROW()+(0), COLUMN()+(-3), 1))*INDIRECT(ADDRESS(ROW()+(0), COLUMN()+(-1), 1)), 2)</f>
        <v>0.21</v>
      </c>
      <c r="J10" s="12"/>
    </row>
    <row r="11" spans="1:10" ht="24.00" thickBot="1" customHeight="1">
      <c r="A11" s="1" t="s">
        <v>15</v>
      </c>
      <c r="B11" s="1"/>
      <c r="C11" s="10" t="s">
        <v>16</v>
      </c>
      <c r="D11" s="10"/>
      <c r="E11" s="1" t="s">
        <v>17</v>
      </c>
      <c r="F11" s="11">
        <v>0.9</v>
      </c>
      <c r="G11" s="11"/>
      <c r="H11" s="12">
        <v>1.79</v>
      </c>
      <c r="I11" s="12">
        <f ca="1">ROUND(INDIRECT(ADDRESS(ROW()+(0), COLUMN()+(-3), 1))*INDIRECT(ADDRESS(ROW()+(0), COLUMN()+(-1), 1)), 2)</f>
        <v>1.61</v>
      </c>
      <c r="J11" s="12"/>
    </row>
    <row r="12" spans="1:10" ht="24.00" thickBot="1" customHeight="1">
      <c r="A12" s="1" t="s">
        <v>18</v>
      </c>
      <c r="B12" s="1"/>
      <c r="C12" s="10" t="s">
        <v>19</v>
      </c>
      <c r="D12" s="10"/>
      <c r="E12" s="1" t="s">
        <v>20</v>
      </c>
      <c r="F12" s="11">
        <v>2.1</v>
      </c>
      <c r="G12" s="11"/>
      <c r="H12" s="12">
        <v>2.18</v>
      </c>
      <c r="I12" s="12">
        <f ca="1">ROUND(INDIRECT(ADDRESS(ROW()+(0), COLUMN()+(-3), 1))*INDIRECT(ADDRESS(ROW()+(0), COLUMN()+(-1), 1)), 2)</f>
        <v>4.58</v>
      </c>
      <c r="J12" s="12"/>
    </row>
    <row r="13" spans="1:10" ht="55.50" thickBot="1" customHeight="1">
      <c r="A13" s="1" t="s">
        <v>21</v>
      </c>
      <c r="B13" s="1"/>
      <c r="C13" s="10" t="s">
        <v>22</v>
      </c>
      <c r="D13" s="10"/>
      <c r="E13" s="1" t="s">
        <v>23</v>
      </c>
      <c r="F13" s="11">
        <v>4.2</v>
      </c>
      <c r="G13" s="11"/>
      <c r="H13" s="12">
        <v>50.29</v>
      </c>
      <c r="I13" s="12">
        <f ca="1">ROUND(INDIRECT(ADDRESS(ROW()+(0), COLUMN()+(-3), 1))*INDIRECT(ADDRESS(ROW()+(0), COLUMN()+(-1), 1)), 2)</f>
        <v>211.22</v>
      </c>
      <c r="J13" s="12"/>
    </row>
    <row r="14" spans="1:10" ht="24.00" thickBot="1" customHeight="1">
      <c r="A14" s="1" t="s">
        <v>24</v>
      </c>
      <c r="B14" s="1"/>
      <c r="C14" s="10" t="s">
        <v>25</v>
      </c>
      <c r="D14" s="10"/>
      <c r="E14" s="1" t="s">
        <v>26</v>
      </c>
      <c r="F14" s="11">
        <v>12</v>
      </c>
      <c r="G14" s="11"/>
      <c r="H14" s="12">
        <v>0.02</v>
      </c>
      <c r="I14" s="12">
        <f ca="1">ROUND(INDIRECT(ADDRESS(ROW()+(0), COLUMN()+(-3), 1))*INDIRECT(ADDRESS(ROW()+(0), COLUMN()+(-1), 1)), 2)</f>
        <v>0.24</v>
      </c>
      <c r="J14" s="12"/>
    </row>
    <row r="15" spans="1:10" ht="24.00" thickBot="1" customHeight="1">
      <c r="A15" s="1" t="s">
        <v>27</v>
      </c>
      <c r="B15" s="1"/>
      <c r="C15" s="10" t="s">
        <v>28</v>
      </c>
      <c r="D15" s="10"/>
      <c r="E15" s="1" t="s">
        <v>29</v>
      </c>
      <c r="F15" s="11">
        <v>22</v>
      </c>
      <c r="G15" s="11"/>
      <c r="H15" s="12">
        <v>0.03</v>
      </c>
      <c r="I15" s="12">
        <f ca="1">ROUND(INDIRECT(ADDRESS(ROW()+(0), COLUMN()+(-3), 1))*INDIRECT(ADDRESS(ROW()+(0), COLUMN()+(-1), 1)), 2)</f>
        <v>0.66</v>
      </c>
      <c r="J15" s="12"/>
    </row>
    <row r="16" spans="1:10" ht="13.50" thickBot="1" customHeight="1">
      <c r="A16" s="1" t="s">
        <v>30</v>
      </c>
      <c r="B16" s="1"/>
      <c r="C16" s="10" t="s">
        <v>31</v>
      </c>
      <c r="D16" s="10"/>
      <c r="E16" s="1" t="s">
        <v>32</v>
      </c>
      <c r="F16" s="11">
        <v>4</v>
      </c>
      <c r="G16" s="11"/>
      <c r="H16" s="12">
        <v>0.02</v>
      </c>
      <c r="I16" s="12">
        <f ca="1">ROUND(INDIRECT(ADDRESS(ROW()+(0), COLUMN()+(-3), 1))*INDIRECT(ADDRESS(ROW()+(0), COLUMN()+(-1), 1)), 2)</f>
        <v>0.08</v>
      </c>
      <c r="J16" s="12"/>
    </row>
    <row r="17" spans="1:10" ht="24.00" thickBot="1" customHeight="1">
      <c r="A17" s="1" t="s">
        <v>33</v>
      </c>
      <c r="B17" s="1"/>
      <c r="C17" s="10" t="s">
        <v>34</v>
      </c>
      <c r="D17" s="10"/>
      <c r="E17" s="1" t="s">
        <v>35</v>
      </c>
      <c r="F17" s="11">
        <v>1.4</v>
      </c>
      <c r="G17" s="11"/>
      <c r="H17" s="12">
        <v>0.05</v>
      </c>
      <c r="I17" s="12">
        <f ca="1">ROUND(INDIRECT(ADDRESS(ROW()+(0), COLUMN()+(-3), 1))*INDIRECT(ADDRESS(ROW()+(0), COLUMN()+(-1), 1)), 2)</f>
        <v>0.07</v>
      </c>
      <c r="J17" s="12"/>
    </row>
    <row r="18" spans="1:10" ht="24.00" thickBot="1" customHeight="1">
      <c r="A18" s="1" t="s">
        <v>36</v>
      </c>
      <c r="B18" s="1"/>
      <c r="C18" s="10" t="s">
        <v>37</v>
      </c>
      <c r="D18" s="10"/>
      <c r="E18" s="1" t="s">
        <v>38</v>
      </c>
      <c r="F18" s="11">
        <v>0.66</v>
      </c>
      <c r="G18" s="11"/>
      <c r="H18" s="12">
        <v>3.48</v>
      </c>
      <c r="I18" s="12">
        <f ca="1">ROUND(INDIRECT(ADDRESS(ROW()+(0), COLUMN()+(-3), 1))*INDIRECT(ADDRESS(ROW()+(0), COLUMN()+(-1), 1)), 2)</f>
        <v>2.3</v>
      </c>
      <c r="J18" s="12"/>
    </row>
    <row r="19" spans="1:10" ht="24.00" thickBot="1" customHeight="1">
      <c r="A19" s="1" t="s">
        <v>39</v>
      </c>
      <c r="B19" s="1"/>
      <c r="C19" s="10" t="s">
        <v>40</v>
      </c>
      <c r="D19" s="10"/>
      <c r="E19" s="1" t="s">
        <v>41</v>
      </c>
      <c r="F19" s="13">
        <v>0.3</v>
      </c>
      <c r="G19" s="13"/>
      <c r="H19" s="14">
        <v>0.83</v>
      </c>
      <c r="I19" s="14">
        <f ca="1">ROUND(INDIRECT(ADDRESS(ROW()+(0), COLUMN()+(-3), 1))*INDIRECT(ADDRESS(ROW()+(0), COLUMN()+(-1), 1)), 2)</f>
        <v>0.25</v>
      </c>
      <c r="J19" s="14"/>
    </row>
    <row r="20" spans="1:10" ht="13.50" thickBot="1" customHeight="1">
      <c r="A20" s="15"/>
      <c r="B20" s="15"/>
      <c r="C20" s="15"/>
      <c r="D20" s="15"/>
      <c r="E20" s="15"/>
      <c r="F20" s="9" t="s">
        <v>42</v>
      </c>
      <c r="G20" s="9"/>
      <c r="H20" s="9"/>
      <c r="I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221.22</v>
      </c>
      <c r="J20" s="17"/>
    </row>
    <row r="21" spans="1:10" ht="13.50" thickBot="1" customHeight="1">
      <c r="A21" s="15">
        <v>2</v>
      </c>
      <c r="B21" s="15"/>
      <c r="C21" s="15"/>
      <c r="D21" s="15"/>
      <c r="E21" s="18" t="s">
        <v>43</v>
      </c>
      <c r="F21" s="18"/>
      <c r="G21" s="18"/>
      <c r="H21" s="15"/>
      <c r="I21" s="15"/>
      <c r="J21" s="15"/>
    </row>
    <row r="22" spans="1:10" ht="13.50" thickBot="1" customHeight="1">
      <c r="A22" s="1" t="s">
        <v>44</v>
      </c>
      <c r="B22" s="1"/>
      <c r="C22" s="10" t="s">
        <v>45</v>
      </c>
      <c r="D22" s="10"/>
      <c r="E22" s="1" t="s">
        <v>46</v>
      </c>
      <c r="F22" s="11">
        <v>0.372</v>
      </c>
      <c r="G22" s="11"/>
      <c r="H22" s="12">
        <v>29.34</v>
      </c>
      <c r="I22" s="12">
        <f ca="1">ROUND(INDIRECT(ADDRESS(ROW()+(0), COLUMN()+(-3), 1))*INDIRECT(ADDRESS(ROW()+(0), COLUMN()+(-1), 1)), 2)</f>
        <v>10.91</v>
      </c>
      <c r="J22" s="12"/>
    </row>
    <row r="23" spans="1:10" ht="13.50" thickBot="1" customHeight="1">
      <c r="A23" s="1" t="s">
        <v>47</v>
      </c>
      <c r="B23" s="1"/>
      <c r="C23" s="10" t="s">
        <v>48</v>
      </c>
      <c r="D23" s="10"/>
      <c r="E23" s="1" t="s">
        <v>49</v>
      </c>
      <c r="F23" s="13">
        <v>0.372</v>
      </c>
      <c r="G23" s="13"/>
      <c r="H23" s="14">
        <v>25.28</v>
      </c>
      <c r="I23" s="14">
        <f ca="1">ROUND(INDIRECT(ADDRESS(ROW()+(0), COLUMN()+(-3), 1))*INDIRECT(ADDRESS(ROW()+(0), COLUMN()+(-1), 1)), 2)</f>
        <v>9.4</v>
      </c>
      <c r="J23" s="14"/>
    </row>
    <row r="24" spans="1:10" ht="13.50" thickBot="1" customHeight="1">
      <c r="A24" s="15"/>
      <c r="B24" s="15"/>
      <c r="C24" s="15"/>
      <c r="D24" s="15"/>
      <c r="E24" s="15"/>
      <c r="F24" s="9" t="s">
        <v>50</v>
      </c>
      <c r="G24" s="9"/>
      <c r="H24" s="9"/>
      <c r="I24" s="17">
        <f ca="1">ROUND(SUM(INDIRECT(ADDRESS(ROW()+(-1), COLUMN()+(0), 1)),INDIRECT(ADDRESS(ROW()+(-2), COLUMN()+(0), 1))), 2)</f>
        <v>20.31</v>
      </c>
      <c r="J24" s="17"/>
    </row>
    <row r="25" spans="1:10" ht="13.50" thickBot="1" customHeight="1">
      <c r="A25" s="15">
        <v>3</v>
      </c>
      <c r="B25" s="15"/>
      <c r="C25" s="15"/>
      <c r="D25" s="15"/>
      <c r="E25" s="18" t="s">
        <v>51</v>
      </c>
      <c r="F25" s="18"/>
      <c r="G25" s="18"/>
      <c r="H25" s="15"/>
      <c r="I25" s="15"/>
      <c r="J25" s="15"/>
    </row>
    <row r="26" spans="1:10" ht="13.50" thickBot="1" customHeight="1">
      <c r="A26" s="19"/>
      <c r="B26" s="19"/>
      <c r="C26" s="20" t="s">
        <v>52</v>
      </c>
      <c r="D26" s="20"/>
      <c r="E26" s="19" t="s">
        <v>53</v>
      </c>
      <c r="F26" s="13">
        <v>2</v>
      </c>
      <c r="G26" s="13"/>
      <c r="H26" s="14">
        <f ca="1">ROUND(SUM(INDIRECT(ADDRESS(ROW()+(-2), COLUMN()+(1), 1)),INDIRECT(ADDRESS(ROW()+(-6), COLUMN()+(1), 1))), 2)</f>
        <v>241.53</v>
      </c>
      <c r="I26" s="14">
        <f ca="1">ROUND(INDIRECT(ADDRESS(ROW()+(0), COLUMN()+(-3), 1))*INDIRECT(ADDRESS(ROW()+(0), COLUMN()+(-1), 1))/100, 2)</f>
        <v>4.83</v>
      </c>
      <c r="J26" s="14"/>
    </row>
    <row r="27" spans="1:10" ht="13.50" thickBot="1" customHeight="1">
      <c r="A27" s="21" t="s">
        <v>54</v>
      </c>
      <c r="B27" s="21"/>
      <c r="C27" s="22"/>
      <c r="D27" s="22"/>
      <c r="E27" s="23"/>
      <c r="F27" s="24" t="s">
        <v>55</v>
      </c>
      <c r="G27" s="24"/>
      <c r="H27" s="25"/>
      <c r="I27" s="26">
        <f ca="1">ROUND(SUM(INDIRECT(ADDRESS(ROW()+(-1), COLUMN()+(0), 1)),INDIRECT(ADDRESS(ROW()+(-3), COLUMN()+(0), 1)),INDIRECT(ADDRESS(ROW()+(-7), COLUMN()+(0), 1))), 2)</f>
        <v>246.36</v>
      </c>
      <c r="J27" s="26"/>
    </row>
    <row r="30" spans="1:10" ht="13.50" thickBot="1" customHeight="1">
      <c r="A30" s="27" t="s">
        <v>56</v>
      </c>
      <c r="B30" s="27"/>
      <c r="C30" s="27"/>
      <c r="D30" s="27"/>
      <c r="E30" s="27"/>
      <c r="F30" s="27" t="s">
        <v>57</v>
      </c>
      <c r="G30" s="27" t="s">
        <v>58</v>
      </c>
      <c r="H30" s="27"/>
      <c r="I30" s="27"/>
      <c r="J30" s="27" t="s">
        <v>59</v>
      </c>
    </row>
    <row r="31" spans="1:10" ht="13.50" thickBot="1" customHeight="1">
      <c r="A31" s="28" t="s">
        <v>60</v>
      </c>
      <c r="B31" s="28"/>
      <c r="C31" s="28"/>
      <c r="D31" s="28"/>
      <c r="E31" s="28"/>
      <c r="F31" s="29">
        <v>112006</v>
      </c>
      <c r="G31" s="29">
        <v>112007</v>
      </c>
      <c r="H31" s="29"/>
      <c r="I31" s="29"/>
      <c r="J31" s="29" t="s">
        <v>61</v>
      </c>
    </row>
    <row r="32" spans="1:10" ht="24.00" thickBot="1" customHeight="1">
      <c r="A32" s="30" t="s">
        <v>62</v>
      </c>
      <c r="B32" s="30"/>
      <c r="C32" s="30"/>
      <c r="D32" s="30"/>
      <c r="E32" s="30"/>
      <c r="F32" s="31"/>
      <c r="G32" s="31"/>
      <c r="H32" s="31"/>
      <c r="I32" s="31"/>
      <c r="J32" s="31"/>
    </row>
    <row r="33" spans="1:10" ht="13.50" thickBot="1" customHeight="1">
      <c r="A33" s="32" t="s">
        <v>63</v>
      </c>
      <c r="B33" s="32"/>
      <c r="C33" s="32"/>
      <c r="D33" s="32"/>
      <c r="E33" s="32"/>
      <c r="F33" s="33">
        <v>112007</v>
      </c>
      <c r="G33" s="33">
        <v>112007</v>
      </c>
      <c r="H33" s="33"/>
      <c r="I33" s="33"/>
      <c r="J33" s="33"/>
    </row>
    <row r="34" spans="1:10" ht="13.50" thickBot="1" customHeight="1">
      <c r="A34" s="28" t="s">
        <v>64</v>
      </c>
      <c r="B34" s="28"/>
      <c r="C34" s="28"/>
      <c r="D34" s="28"/>
      <c r="E34" s="28"/>
      <c r="F34" s="29">
        <v>162010</v>
      </c>
      <c r="G34" s="29">
        <v>1.12201e+006</v>
      </c>
      <c r="H34" s="29"/>
      <c r="I34" s="29"/>
      <c r="J34" s="29" t="s">
        <v>65</v>
      </c>
    </row>
    <row r="35" spans="1:10" ht="13.50" thickBot="1" customHeight="1">
      <c r="A35" s="32" t="s">
        <v>66</v>
      </c>
      <c r="B35" s="32"/>
      <c r="C35" s="32"/>
      <c r="D35" s="32"/>
      <c r="E35" s="32"/>
      <c r="F35" s="33"/>
      <c r="G35" s="33"/>
      <c r="H35" s="33"/>
      <c r="I35" s="33"/>
      <c r="J35" s="33"/>
    </row>
    <row r="36" spans="1:10" ht="13.50" thickBot="1" customHeight="1">
      <c r="A36" s="28" t="s">
        <v>67</v>
      </c>
      <c r="B36" s="28"/>
      <c r="C36" s="28"/>
      <c r="D36" s="28"/>
      <c r="E36" s="28"/>
      <c r="F36" s="29">
        <v>132006</v>
      </c>
      <c r="G36" s="29">
        <v>132007</v>
      </c>
      <c r="H36" s="29"/>
      <c r="I36" s="29"/>
      <c r="J36" s="29" t="s">
        <v>68</v>
      </c>
    </row>
    <row r="37" spans="1:10" ht="13.50" thickBot="1" customHeight="1">
      <c r="A37" s="30" t="s">
        <v>69</v>
      </c>
      <c r="B37" s="30"/>
      <c r="C37" s="30"/>
      <c r="D37" s="30"/>
      <c r="E37" s="30"/>
      <c r="F37" s="31"/>
      <c r="G37" s="31"/>
      <c r="H37" s="31"/>
      <c r="I37" s="31"/>
      <c r="J37" s="31"/>
    </row>
    <row r="38" spans="1:10" ht="13.50" thickBot="1" customHeight="1">
      <c r="A38" s="32" t="s">
        <v>70</v>
      </c>
      <c r="B38" s="32"/>
      <c r="C38" s="32"/>
      <c r="D38" s="32"/>
      <c r="E38" s="32"/>
      <c r="F38" s="33">
        <v>112007</v>
      </c>
      <c r="G38" s="33">
        <v>112007</v>
      </c>
      <c r="H38" s="33"/>
      <c r="I38" s="33"/>
      <c r="J38" s="33"/>
    </row>
    <row r="39" spans="1:10" ht="13.50" thickBot="1" customHeight="1">
      <c r="A39" s="28" t="s">
        <v>71</v>
      </c>
      <c r="B39" s="28"/>
      <c r="C39" s="28"/>
      <c r="D39" s="28"/>
      <c r="E39" s="28"/>
      <c r="F39" s="29">
        <v>1.11201e+006</v>
      </c>
      <c r="G39" s="29">
        <v>1.11201e+006</v>
      </c>
      <c r="H39" s="29"/>
      <c r="I39" s="29"/>
      <c r="J39" s="29" t="s">
        <v>72</v>
      </c>
    </row>
    <row r="40" spans="1:10" ht="24.00" thickBot="1" customHeight="1">
      <c r="A40" s="32" t="s">
        <v>73</v>
      </c>
      <c r="B40" s="32"/>
      <c r="C40" s="32"/>
      <c r="D40" s="32"/>
      <c r="E40" s="32"/>
      <c r="F40" s="33"/>
      <c r="G40" s="33"/>
      <c r="H40" s="33"/>
      <c r="I40" s="33"/>
      <c r="J40" s="33"/>
    </row>
    <row r="43" spans="1:1" ht="33.75" thickBot="1" customHeight="1">
      <c r="A43" s="1" t="s">
        <v>74</v>
      </c>
      <c r="B43" s="1"/>
      <c r="C43" s="1"/>
      <c r="D43" s="1"/>
      <c r="E43" s="1"/>
      <c r="F43" s="1"/>
      <c r="G43" s="1"/>
      <c r="H43" s="1"/>
      <c r="I43" s="1"/>
      <c r="J43" s="1"/>
    </row>
    <row r="44" spans="1:1" ht="33.75" thickBot="1" customHeight="1">
      <c r="A44" s="1" t="s">
        <v>75</v>
      </c>
      <c r="B44" s="1"/>
      <c r="C44" s="1"/>
      <c r="D44" s="1"/>
      <c r="E44" s="1"/>
      <c r="F44" s="1"/>
      <c r="G44" s="1"/>
      <c r="H44" s="1"/>
      <c r="I44" s="1"/>
      <c r="J44" s="1"/>
    </row>
    <row r="45" spans="1:1" ht="33.75" thickBot="1" customHeight="1">
      <c r="A45" s="1" t="s">
        <v>76</v>
      </c>
      <c r="B45" s="1"/>
      <c r="C45" s="1"/>
      <c r="D45" s="1"/>
      <c r="E45" s="1"/>
      <c r="F45" s="1"/>
      <c r="G45" s="1"/>
      <c r="H45" s="1"/>
      <c r="I45" s="1"/>
      <c r="J45" s="1"/>
    </row>
  </sheetData>
  <mergeCells count="112">
    <mergeCell ref="A1:J1"/>
    <mergeCell ref="B3:C3"/>
    <mergeCell ref="D3:J3"/>
    <mergeCell ref="A5:J5"/>
    <mergeCell ref="A8:B8"/>
    <mergeCell ref="C8:D8"/>
    <mergeCell ref="F8:G8"/>
    <mergeCell ref="I8:J8"/>
    <mergeCell ref="A9:B9"/>
    <mergeCell ref="C9:D9"/>
    <mergeCell ref="E9:G9"/>
    <mergeCell ref="I9:J9"/>
    <mergeCell ref="A10:B10"/>
    <mergeCell ref="C10:D10"/>
    <mergeCell ref="F10:G10"/>
    <mergeCell ref="I10:J10"/>
    <mergeCell ref="A11:B11"/>
    <mergeCell ref="C11:D11"/>
    <mergeCell ref="F11:G11"/>
    <mergeCell ref="I11:J11"/>
    <mergeCell ref="A12:B12"/>
    <mergeCell ref="C12:D12"/>
    <mergeCell ref="F12:G12"/>
    <mergeCell ref="I12:J12"/>
    <mergeCell ref="A13:B13"/>
    <mergeCell ref="C13:D13"/>
    <mergeCell ref="F13:G13"/>
    <mergeCell ref="I13:J13"/>
    <mergeCell ref="A14:B14"/>
    <mergeCell ref="C14:D14"/>
    <mergeCell ref="F14:G14"/>
    <mergeCell ref="I14:J14"/>
    <mergeCell ref="A15:B15"/>
    <mergeCell ref="C15:D15"/>
    <mergeCell ref="F15:G15"/>
    <mergeCell ref="I15:J15"/>
    <mergeCell ref="A16:B16"/>
    <mergeCell ref="C16:D16"/>
    <mergeCell ref="F16:G16"/>
    <mergeCell ref="I16:J16"/>
    <mergeCell ref="A17:B17"/>
    <mergeCell ref="C17:D17"/>
    <mergeCell ref="F17:G17"/>
    <mergeCell ref="I17:J17"/>
    <mergeCell ref="A18:B18"/>
    <mergeCell ref="C18:D18"/>
    <mergeCell ref="F18:G18"/>
    <mergeCell ref="I18:J18"/>
    <mergeCell ref="A19:B19"/>
    <mergeCell ref="C19:D19"/>
    <mergeCell ref="F19:G19"/>
    <mergeCell ref="I19:J19"/>
    <mergeCell ref="A20:B20"/>
    <mergeCell ref="C20:D20"/>
    <mergeCell ref="F20:H20"/>
    <mergeCell ref="I20:J20"/>
    <mergeCell ref="A21:B21"/>
    <mergeCell ref="C21:D21"/>
    <mergeCell ref="E21:G21"/>
    <mergeCell ref="I21:J21"/>
    <mergeCell ref="A22:B22"/>
    <mergeCell ref="C22:D22"/>
    <mergeCell ref="F22:G22"/>
    <mergeCell ref="I22:J22"/>
    <mergeCell ref="A23:B23"/>
    <mergeCell ref="C23:D23"/>
    <mergeCell ref="F23:G23"/>
    <mergeCell ref="I23:J23"/>
    <mergeCell ref="A24:B24"/>
    <mergeCell ref="C24:D24"/>
    <mergeCell ref="F24:H24"/>
    <mergeCell ref="I24:J24"/>
    <mergeCell ref="A25:B25"/>
    <mergeCell ref="C25:D25"/>
    <mergeCell ref="E25:G25"/>
    <mergeCell ref="I25:J25"/>
    <mergeCell ref="A26:B26"/>
    <mergeCell ref="C26:D26"/>
    <mergeCell ref="F26:G26"/>
    <mergeCell ref="I26:J26"/>
    <mergeCell ref="A27:E27"/>
    <mergeCell ref="F27:H27"/>
    <mergeCell ref="I27:J27"/>
    <mergeCell ref="A30:E30"/>
    <mergeCell ref="G30:I30"/>
    <mergeCell ref="A31:E31"/>
    <mergeCell ref="G31:I31"/>
    <mergeCell ref="J31:J33"/>
    <mergeCell ref="A32:E32"/>
    <mergeCell ref="G32:I32"/>
    <mergeCell ref="A33:E33"/>
    <mergeCell ref="G33:I33"/>
    <mergeCell ref="A34:E34"/>
    <mergeCell ref="F34:F35"/>
    <mergeCell ref="G34:I35"/>
    <mergeCell ref="J34:J35"/>
    <mergeCell ref="A35:E35"/>
    <mergeCell ref="A36:E36"/>
    <mergeCell ref="G36:I36"/>
    <mergeCell ref="J36:J38"/>
    <mergeCell ref="A37:E37"/>
    <mergeCell ref="G37:I37"/>
    <mergeCell ref="A38:E38"/>
    <mergeCell ref="G38:I38"/>
    <mergeCell ref="A39:E39"/>
    <mergeCell ref="F39:F40"/>
    <mergeCell ref="G39:I40"/>
    <mergeCell ref="J39:J40"/>
    <mergeCell ref="A40:E40"/>
    <mergeCell ref="A43:J43"/>
    <mergeCell ref="A44:J44"/>
    <mergeCell ref="A45:J45"/>
  </mergeCells>
  <pageMargins left="0.147638" right="0.147638" top="0.206693" bottom="0.206693" header="0.0" footer="0.0"/>
  <pageSetup paperSize="9" orientation="portrait"/>
  <rowBreaks count="0" manualBreakCount="0">
    </rowBreaks>
</worksheet>
</file>