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<sst xmlns="http://schemas.openxmlformats.org/spreadsheetml/2006/main" count="74" uniqueCount="74">
  <si>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</si>
  <si>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FBY100</t>
  </si>
  <si>
    <t xml:space="preserve">m²</t>
  </si>
  <si>
    <t xml:space="preserve">Envà de plaques de guix laminat i llana mineral. Catàleg ATEDY-AFELMA.</t>
  </si>
  <si>
    <r>
      <rPr>
        <sz val="8.25"/>
        <color rgb="FF000000"/>
        <rFont val="Arial"/>
        <family val="2"/>
      </rPr>
      <t xml:space="preserve">Envà simple de plaques de guix laminat i llana mineral, sistema PYL 78/600(48) LM, catàleg ATEDY-AFELMA, de 78 mm de gruix total, amb nivell de qualitat de l'acabat estàndard (Q2), format per una estructura autoportant de perfils metàl·lics d'acer galvanitzat de 48 mm d'amplada formada per muntants (elements verticals) i canals (elements horitzontals), amb una separació entre muntants de 600 mm i una disposició normal "N"; a la què es cargola una placa de guix laminat, A / UNE-EN 520 - 1200 / 2500 / 15 / amb les vores longitudinals afinades, BA 15 "PLACO", formada per una ànima de guix d'origen natural embotida i íntimament lligada a dues làmines de cartró fort en cada cara i aïllament de panell semirígid de llana mineral, Geowall 37 "ISOVER", segons UNE-EN 13162, no revestit, de 40 mm d'espessor, resistència tèrmica 1,081 m²K/W, conductivitat tèrmica 0,037 W/(mK), col·locat a l'ànima. Inclús banda estanca autoadhesiva, Banda 45 "PLACO"; fixacions per a l'ancoratge de canals i muntants metàl·lics; cargols per a la fixació de les plaques; pasta i cinta per al tractament de junts.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</si>
  <si>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</si>
  <si>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</si>
  <si>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</si>
  <si>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</si>
  <si>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</si>
  <si>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</si>
  <si>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</si>
  <si>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mt12plj020a</t>
  </si>
  <si>
    <t xml:space="preserve">m</t>
  </si>
  <si>
    <t xml:space="preserve">Banda estanca autoadhesiva, Banda 45 "PLACO", d'escuma de polietilè de cel·les tancades, de 3 mm d'espessor i 45 mm d'amplada, per a l'estanquitat de la base i l'aïllament acústic del perímetre en envans i extradossats de plaques.</t>
  </si>
  <si>
    <t xml:space="preserve">mt12plp070b</t>
  </si>
  <si>
    <t xml:space="preserve">m</t>
  </si>
  <si>
    <t xml:space="preserve">Canal de perfil d'acer galvanitzat, R 48 "PLACO", fabricat mitjançant laminació en fred, de 3000 mm de longitud, 48x30 mm de secció i 0,55 mm de gruix, segons UNE-EN 14195.</t>
  </si>
  <si>
    <t xml:space="preserve">mt12plp060b</t>
  </si>
  <si>
    <t xml:space="preserve">m</t>
  </si>
  <si>
    <t xml:space="preserve">Muntant de perfil d'acer galvanitzat, M 48 "PLACO", fabricat mitjançant laminació en fred, de 3000 mm de longitud, 46,5x36 mm de secció i 0,6 mm de gruix, segons UNE-EN 14195.</t>
  </si>
  <si>
    <t xml:space="preserve">mt16lri010bo</t>
  </si>
  <si>
    <t xml:space="preserve">m²</t>
  </si>
  <si>
    <t xml:space="preserve">Panell semirígid de llana mineral, Geowall 37 "ISOVER", segons UNE-EN 13162, no revestit, de 40 mm d'espessor, resistència tèrmica 1,081 m²K/W, conductivitat tèrmica 0,037 W/(mK), coeficient d'absorció acústica mitjà 0,7 per a una freqüència de 500 Hz i Euroclasse A1 de reacció al foc segons UNE-EN 13501-1.</t>
  </si>
  <si>
    <t xml:space="preserve">mt12plk010aaecd</t>
  </si>
  <si>
    <t xml:space="preserve">m²</t>
  </si>
  <si>
    <t xml:space="preserve">Placa de guix laminat A / UNE-EN 520 - 1200 / 2500 / 15 / amb les vores longitudinals afinades, BA 15 "PLACO", formada per una ànima de guix d'origen natural embotida i íntimament lligada a dues làmines de cartró fort.</t>
  </si>
  <si>
    <t xml:space="preserve">mt12plt010a</t>
  </si>
  <si>
    <t xml:space="preserve">U</t>
  </si>
  <si>
    <t xml:space="preserve">Cargol autoroscant TTPC 25 "PLACO", amb cap de trompeta, de 25 mm de longitud, per a instal·lació de plaques de guix laminat sobre perfils de gruix inferior a 6 mm.</t>
  </si>
  <si>
    <t xml:space="preserve">mt12plt030b</t>
  </si>
  <si>
    <t xml:space="preserve">U</t>
  </si>
  <si>
    <t xml:space="preserve">Cargol autoperforant rosca-xapa, TRPF 13 "PLACO", de 13 mm de longitud.</t>
  </si>
  <si>
    <t xml:space="preserve">mt12plj010a</t>
  </si>
  <si>
    <t xml:space="preserve">m</t>
  </si>
  <si>
    <t xml:space="preserve">Cinta microperforada de paper "PLACO", de 50 mm d'amplada, segons UNE-EN 13963, per a acabat de junts de plaques de guix laminat.</t>
  </si>
  <si>
    <t xml:space="preserve">mt12plm010a</t>
  </si>
  <si>
    <t xml:space="preserve">kg</t>
  </si>
  <si>
    <t xml:space="preserve">Pasta d'assecatge en pols SN "PLACO"; Euroclasse A2-s1, d0 de reacció al foc, segons UNE-EN 13501-1, rang de temperatura de treball de 5 a 30°C, per a aplicació manual amb cinta de segellament, segons UNE-EN 13963; per al tractament dels junts de les plaques de guix laminat.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</si>
  <si>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</si>
  <si>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</si>
  <si>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</si>
  <si>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</si>
  <si>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</si>
  <si>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</si>
  <si>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</si>
  <si>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</si>
  <si>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</si>
  <si>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</si>
  <si>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</si>
  <si>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</si>
  <si>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2,08€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</si>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</sst>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53" customWidth="1"/>
    <col min="4" max="4" width="6.63" customWidth="1"/>
    <col min="5" max="5" width="72.08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1.2</v>
      </c>
      <c r="H10" s="11"/>
      <c r="I10" s="12">
        <v>0.47</v>
      </c>
      <c r="J10" s="12">
        <f ca="1">ROUND(INDIRECT(ADDRESS(ROW()+(0), COLUMN()+(-3), 1))*INDIRECT(ADDRESS(ROW()+(0), COLUMN()+(-1), 1)), 2)</f>
        <v>0.56</v>
      </c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0.7</v>
      </c>
      <c r="H11" s="11"/>
      <c r="I11" s="12">
        <v>1.79</v>
      </c>
      <c r="J11" s="12">
        <f ca="1">ROUND(INDIRECT(ADDRESS(ROW()+(0), COLUMN()+(-3), 1))*INDIRECT(ADDRESS(ROW()+(0), COLUMN()+(-1), 1)), 2)</f>
        <v>1.25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2</v>
      </c>
      <c r="H12" s="11"/>
      <c r="I12" s="12">
        <v>2.18</v>
      </c>
      <c r="J12" s="12">
        <f ca="1">ROUND(INDIRECT(ADDRESS(ROW()+(0), COLUMN()+(-3), 1))*INDIRECT(ADDRESS(ROW()+(0), COLUMN()+(-1), 1)), 2)</f>
        <v>4.36</v>
      </c>
    </row>
    <row r="13" spans="1:10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1.05</v>
      </c>
      <c r="H13" s="11"/>
      <c r="I13" s="12">
        <v>3.3</v>
      </c>
      <c r="J13" s="12">
        <f ca="1">ROUND(INDIRECT(ADDRESS(ROW()+(0), COLUMN()+(-3), 1))*INDIRECT(ADDRESS(ROW()+(0), COLUMN()+(-1), 1)), 2)</f>
        <v>3.47</v>
      </c>
    </row>
    <row r="14" spans="1:10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2.1</v>
      </c>
      <c r="H14" s="11"/>
      <c r="I14" s="12">
        <v>4.75</v>
      </c>
      <c r="J14" s="12">
        <f ca="1">ROUND(INDIRECT(ADDRESS(ROW()+(0), COLUMN()+(-3), 1))*INDIRECT(ADDRESS(ROW()+(0), COLUMN()+(-1), 1)), 2)</f>
        <v>9.98</v>
      </c>
    </row>
    <row r="15" spans="1:10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22</v>
      </c>
      <c r="H15" s="11"/>
      <c r="I15" s="12">
        <v>0.01</v>
      </c>
      <c r="J15" s="12">
        <f ca="1">ROUND(INDIRECT(ADDRESS(ROW()+(0), COLUMN()+(-3), 1))*INDIRECT(ADDRESS(ROW()+(0), COLUMN()+(-1), 1)), 2)</f>
        <v>0.22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1.6</v>
      </c>
      <c r="H16" s="11"/>
      <c r="I16" s="12">
        <v>0.02</v>
      </c>
      <c r="J16" s="12">
        <f ca="1">ROUND(INDIRECT(ADDRESS(ROW()+(0), COLUMN()+(-3), 1))*INDIRECT(ADDRESS(ROW()+(0), COLUMN()+(-1), 1)), 2)</f>
        <v>0.03</v>
      </c>
    </row>
    <row r="17" spans="1:10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3.2</v>
      </c>
      <c r="H17" s="11"/>
      <c r="I17" s="12">
        <v>0.05</v>
      </c>
      <c r="J17" s="12">
        <f ca="1">ROUND(INDIRECT(ADDRESS(ROW()+(0), COLUMN()+(-3), 1))*INDIRECT(ADDRESS(ROW()+(0), COLUMN()+(-1), 1)), 2)</f>
        <v>0.16</v>
      </c>
    </row>
    <row r="18" spans="1:10" ht="45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3">
        <v>0.6</v>
      </c>
      <c r="H18" s="13"/>
      <c r="I18" s="14">
        <v>1.13</v>
      </c>
      <c r="J18" s="14">
        <f ca="1">ROUND(INDIRECT(ADDRESS(ROW()+(0), COLUMN()+(-3), 1))*INDIRECT(ADDRESS(ROW()+(0), COLUMN()+(-1), 1)), 2)</f>
        <v>0.68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39</v>
      </c>
      <c r="H19" s="9"/>
      <c r="I19" s="9"/>
      <c r="J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20.71</v>
      </c>
    </row>
    <row r="20" spans="1:10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8"/>
      <c r="H20" s="18"/>
      <c r="I20" s="15"/>
      <c r="J20" s="15"/>
    </row>
    <row r="21" spans="1:10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"/>
      <c r="G21" s="11">
        <v>0.367</v>
      </c>
      <c r="H21" s="11"/>
      <c r="I21" s="12">
        <v>29.34</v>
      </c>
      <c r="J21" s="12">
        <f ca="1">ROUND(INDIRECT(ADDRESS(ROW()+(0), COLUMN()+(-3), 1))*INDIRECT(ADDRESS(ROW()+(0), COLUMN()+(-1), 1)), 2)</f>
        <v>10.77</v>
      </c>
    </row>
    <row r="22" spans="1:10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"/>
      <c r="G22" s="13">
        <v>0.367</v>
      </c>
      <c r="H22" s="13"/>
      <c r="I22" s="14">
        <v>25.28</v>
      </c>
      <c r="J22" s="14">
        <f ca="1">ROUND(INDIRECT(ADDRESS(ROW()+(0), COLUMN()+(-3), 1))*INDIRECT(ADDRESS(ROW()+(0), COLUMN()+(-1), 1)), 2)</f>
        <v>9.28</v>
      </c>
    </row>
    <row r="23" spans="1:10" ht="13.50" thickBot="1" customHeight="1">
      <c r="A23" s="15"/>
      <c r="B23" s="15"/>
      <c r="C23" s="15"/>
      <c r="D23" s="15"/>
      <c r="E23" s="15"/>
      <c r="F23" s="15"/>
      <c r="G23" s="9" t="s">
        <v>47</v>
      </c>
      <c r="H23" s="9"/>
      <c r="I23" s="9"/>
      <c r="J23" s="17">
        <f ca="1">ROUND(SUM(INDIRECT(ADDRESS(ROW()+(-1), COLUMN()+(0), 1)),INDIRECT(ADDRESS(ROW()+(-2), COLUMN()+(0), 1))), 2)</f>
        <v>20.05</v>
      </c>
    </row>
    <row r="24" spans="1:10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8"/>
      <c r="H24" s="18"/>
      <c r="I24" s="15"/>
      <c r="J24" s="15"/>
    </row>
    <row r="25" spans="1:10" ht="13.50" thickBot="1" customHeight="1">
      <c r="A25" s="19"/>
      <c r="B25" s="19"/>
      <c r="C25" s="19"/>
      <c r="D25" s="20" t="s">
        <v>49</v>
      </c>
      <c r="E25" s="19" t="s">
        <v>50</v>
      </c>
      <c r="F25" s="19"/>
      <c r="G25" s="13">
        <v>2</v>
      </c>
      <c r="H25" s="13"/>
      <c r="I25" s="14">
        <f ca="1">ROUND(SUM(INDIRECT(ADDRESS(ROW()+(-2), COLUMN()+(1), 1)),INDIRECT(ADDRESS(ROW()+(-6), COLUMN()+(1), 1))), 2)</f>
        <v>40.76</v>
      </c>
      <c r="J25" s="14">
        <f ca="1">ROUND(INDIRECT(ADDRESS(ROW()+(0), COLUMN()+(-3), 1))*INDIRECT(ADDRESS(ROW()+(0), COLUMN()+(-1), 1))/100, 2)</f>
        <v>0.82</v>
      </c>
    </row>
    <row r="26" spans="1:10" ht="13.50" thickBot="1" customHeight="1">
      <c r="A26" s="21" t="s">
        <v>51</v>
      </c>
      <c r="B26" s="21"/>
      <c r="C26" s="21"/>
      <c r="D26" s="22"/>
      <c r="E26" s="23"/>
      <c r="F26" s="23"/>
      <c r="G26" s="24" t="s">
        <v>52</v>
      </c>
      <c r="H26" s="24"/>
      <c r="I26" s="25"/>
      <c r="J26" s="26">
        <f ca="1">ROUND(SUM(INDIRECT(ADDRESS(ROW()+(-1), COLUMN()+(0), 1)),INDIRECT(ADDRESS(ROW()+(-3), COLUMN()+(0), 1)),INDIRECT(ADDRESS(ROW()+(-7), COLUMN()+(0), 1))), 2)</f>
        <v>41.58</v>
      </c>
    </row>
    <row r="29" spans="1:10" ht="13.50" thickBot="1" customHeight="1">
      <c r="A29" s="27" t="s">
        <v>53</v>
      </c>
      <c r="B29" s="27"/>
      <c r="C29" s="27"/>
      <c r="D29" s="27"/>
      <c r="E29" s="27"/>
      <c r="F29" s="27" t="s">
        <v>54</v>
      </c>
      <c r="G29" s="27"/>
      <c r="H29" s="27" t="s">
        <v>55</v>
      </c>
      <c r="I29" s="27"/>
      <c r="J29" s="27" t="s">
        <v>56</v>
      </c>
    </row>
    <row r="30" spans="1:10" ht="13.50" thickBot="1" customHeight="1">
      <c r="A30" s="28" t="s">
        <v>57</v>
      </c>
      <c r="B30" s="28"/>
      <c r="C30" s="28"/>
      <c r="D30" s="28"/>
      <c r="E30" s="28"/>
      <c r="F30" s="29">
        <v>112006</v>
      </c>
      <c r="G30" s="29"/>
      <c r="H30" s="29">
        <v>112007</v>
      </c>
      <c r="I30" s="29"/>
      <c r="J30" s="29" t="s">
        <v>58</v>
      </c>
    </row>
    <row r="31" spans="1:10" ht="24.00" thickBot="1" customHeight="1">
      <c r="A31" s="30" t="s">
        <v>59</v>
      </c>
      <c r="B31" s="30"/>
      <c r="C31" s="30"/>
      <c r="D31" s="30"/>
      <c r="E31" s="30"/>
      <c r="F31" s="31"/>
      <c r="G31" s="31"/>
      <c r="H31" s="31"/>
      <c r="I31" s="31"/>
      <c r="J31" s="31"/>
    </row>
    <row r="32" spans="1:10" ht="13.50" thickBot="1" customHeight="1">
      <c r="A32" s="32" t="s">
        <v>60</v>
      </c>
      <c r="B32" s="32"/>
      <c r="C32" s="32"/>
      <c r="D32" s="32"/>
      <c r="E32" s="32"/>
      <c r="F32" s="33">
        <v>112007</v>
      </c>
      <c r="G32" s="33"/>
      <c r="H32" s="33">
        <v>112007</v>
      </c>
      <c r="I32" s="33"/>
      <c r="J32" s="33"/>
    </row>
    <row r="33" spans="1:10" ht="13.50" thickBot="1" customHeight="1">
      <c r="A33" s="28" t="s">
        <v>61</v>
      </c>
      <c r="B33" s="28"/>
      <c r="C33" s="28"/>
      <c r="D33" s="28"/>
      <c r="E33" s="28"/>
      <c r="F33" s="29">
        <v>1.07202e+006</v>
      </c>
      <c r="G33" s="29"/>
      <c r="H33" s="29">
        <v>1.07202e+006</v>
      </c>
      <c r="I33" s="29"/>
      <c r="J33" s="29" t="s">
        <v>62</v>
      </c>
    </row>
    <row r="34" spans="1:10" ht="24.00" thickBot="1" customHeight="1">
      <c r="A34" s="32" t="s">
        <v>63</v>
      </c>
      <c r="B34" s="32"/>
      <c r="C34" s="32"/>
      <c r="D34" s="32"/>
      <c r="E34" s="32"/>
      <c r="F34" s="33"/>
      <c r="G34" s="33"/>
      <c r="H34" s="33"/>
      <c r="I34" s="33"/>
      <c r="J34" s="33"/>
    </row>
    <row r="35" spans="1:10" ht="13.50" thickBot="1" customHeight="1">
      <c r="A35" s="28" t="s">
        <v>64</v>
      </c>
      <c r="B35" s="28"/>
      <c r="C35" s="28"/>
      <c r="D35" s="28"/>
      <c r="E35" s="28"/>
      <c r="F35" s="29">
        <v>162010</v>
      </c>
      <c r="G35" s="29"/>
      <c r="H35" s="29">
        <v>1.12201e+006</v>
      </c>
      <c r="I35" s="29"/>
      <c r="J35" s="29" t="s">
        <v>65</v>
      </c>
    </row>
    <row r="36" spans="1:10" ht="13.50" thickBot="1" customHeight="1">
      <c r="A36" s="32" t="s">
        <v>66</v>
      </c>
      <c r="B36" s="32"/>
      <c r="C36" s="32"/>
      <c r="D36" s="32"/>
      <c r="E36" s="32"/>
      <c r="F36" s="33"/>
      <c r="G36" s="33"/>
      <c r="H36" s="33"/>
      <c r="I36" s="33"/>
      <c r="J36" s="33"/>
    </row>
    <row r="37" spans="1:10" ht="13.50" thickBot="1" customHeight="1">
      <c r="A37" s="28" t="s">
        <v>67</v>
      </c>
      <c r="B37" s="28"/>
      <c r="C37" s="28"/>
      <c r="D37" s="28"/>
      <c r="E37" s="28"/>
      <c r="F37" s="29">
        <v>132006</v>
      </c>
      <c r="G37" s="29"/>
      <c r="H37" s="29">
        <v>132007</v>
      </c>
      <c r="I37" s="29"/>
      <c r="J37" s="29" t="s">
        <v>68</v>
      </c>
    </row>
    <row r="38" spans="1:10" ht="13.50" thickBot="1" customHeight="1">
      <c r="A38" s="30" t="s">
        <v>69</v>
      </c>
      <c r="B38" s="30"/>
      <c r="C38" s="30"/>
      <c r="D38" s="30"/>
      <c r="E38" s="30"/>
      <c r="F38" s="31"/>
      <c r="G38" s="31"/>
      <c r="H38" s="31"/>
      <c r="I38" s="31"/>
      <c r="J38" s="31"/>
    </row>
    <row r="39" spans="1:10" ht="13.50" thickBot="1" customHeight="1">
      <c r="A39" s="32" t="s">
        <v>70</v>
      </c>
      <c r="B39" s="32"/>
      <c r="C39" s="32"/>
      <c r="D39" s="32"/>
      <c r="E39" s="32"/>
      <c r="F39" s="33">
        <v>112007</v>
      </c>
      <c r="G39" s="33"/>
      <c r="H39" s="33">
        <v>112007</v>
      </c>
      <c r="I39" s="33"/>
      <c r="J39" s="33"/>
    </row>
    <row r="42" spans="1:1" ht="33.75" thickBot="1" customHeight="1">
      <c r="A42" s="1" t="s">
        <v>71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72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73</v>
      </c>
      <c r="B44" s="1"/>
      <c r="C44" s="1"/>
      <c r="D44" s="1"/>
      <c r="E44" s="1"/>
      <c r="F44" s="1"/>
      <c r="G44" s="1"/>
      <c r="H44" s="1"/>
      <c r="I44" s="1"/>
      <c r="J44" s="1"/>
    </row>
  </sheetData>
  <mergeCells count="92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I19"/>
    <mergeCell ref="A20:C20"/>
    <mergeCell ref="E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I23"/>
    <mergeCell ref="A24:C24"/>
    <mergeCell ref="E24:H24"/>
    <mergeCell ref="A25:C25"/>
    <mergeCell ref="E25:F25"/>
    <mergeCell ref="G25:H25"/>
    <mergeCell ref="A26:F26"/>
    <mergeCell ref="G26:I26"/>
    <mergeCell ref="A29:E29"/>
    <mergeCell ref="F29:G29"/>
    <mergeCell ref="H29:I29"/>
    <mergeCell ref="A30:E30"/>
    <mergeCell ref="F30:G30"/>
    <mergeCell ref="H30:I30"/>
    <mergeCell ref="J30:J32"/>
    <mergeCell ref="A31:E31"/>
    <mergeCell ref="F31:G31"/>
    <mergeCell ref="H31:I31"/>
    <mergeCell ref="A32:E32"/>
    <mergeCell ref="F32:G32"/>
    <mergeCell ref="H32:I32"/>
    <mergeCell ref="A33:E33"/>
    <mergeCell ref="F33:G34"/>
    <mergeCell ref="H33:I34"/>
    <mergeCell ref="J33:J34"/>
    <mergeCell ref="A34:E34"/>
    <mergeCell ref="A35:E35"/>
    <mergeCell ref="F35:G36"/>
    <mergeCell ref="H35:I36"/>
    <mergeCell ref="J35:J36"/>
    <mergeCell ref="A36:E36"/>
    <mergeCell ref="A37:E37"/>
    <mergeCell ref="F37:G37"/>
    <mergeCell ref="H37:I37"/>
    <mergeCell ref="J37:J39"/>
    <mergeCell ref="A38:E38"/>
    <mergeCell ref="F38:G38"/>
    <mergeCell ref="H38:I38"/>
    <mergeCell ref="A39:E39"/>
    <mergeCell ref="F39:G39"/>
    <mergeCell ref="H39:I39"/>
    <mergeCell ref="A42:J42"/>
    <mergeCell ref="A43:J43"/>
    <mergeCell ref="A44:J44"/>
  </mergeCells>
  <pageMargins left="0.147638" right="0.147638" top="0.206693" bottom="0.206693" header="0.0" footer="0.0"/>
  <pageSetup paperSize="9" orientation="portrait"/>
  <rowBreaks count="0" manualBreakCount="0">
    </rowBreaks>
</worksheet>
</file>