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<sst xmlns="http://schemas.openxmlformats.org/spreadsheetml/2006/main" count="121" uniqueCount="121">
  <si>
    <t xml:space="preserve"/>
  </si>
  <si>
    <t xml:space="preserve">FLY025</t>
  </si>
  <si>
    <t xml:space="preserve">m²</t>
  </si>
  <si>
    <t xml:space="preserve">Façana lleugera de plaques. Sistema Placotherm Integra Aquaroc "PLACO".</t>
  </si>
  <si>
    <r>
      <rPr>
        <sz val="8.25"/>
        <color rgb="FF000000"/>
        <rFont val="Arial"/>
        <family val="2"/>
      </rPr>
      <t xml:space="preserve">Façana lleugera de plaques. Sistema Placotherm Integra Aquaroc "PLACO", format per: ESTRUCTURA EXTERIOR: estructura metàl·lica d'acer galvanitzat de canals horitzontals THR i muntants verticals THM, amb una modulació de 600 mm; AÏLLAMENT EXTERIOR: panell compacte de llana mineral Arena, d'alta densitat, Arena Master "ISOVER", segons UNE-EN 13162, de 90 mm d'espessor, sense revestir, resistència tèrmica 2,35 m²K/W, conductivitat tèrmica 0,038 W/(mK), col·locat a topall; PLACA EXTERIOR: placa de ciment Aquaroc 13 "PLACO", de 12,5x1200x900 mm; ESTRUCTURA INTERIOR: estructura metàl·lica d'acer galvanitzat de canals horitzontals R 48 i muntants verticals M 48, amb una modulació de 600 mm; AÏLLAMENT INTERIOR: panell semirígid de llana mineral Arena d'alta densitat, Arena Basic, segons UNE-EN 13162, de 45 mm d'espessor, no revestit, resistència tèrmica 1,2 m²K/W, conductivitat tèrmica 0,037 W/(mK), col·locat a topall; PLAQUES INTERIORS: dues plaques de guix laminat DFI / UNE-EN 520 - 1200 / 2500 / 12,5 / amb les vores longitudinals afinades, Phonique PPH 13 "PLACO"; IMPERMEABILITZACIÓ: làmina altament transpirable, impermeable a l'aigua de pluja, Placotherm Estándar, fixada als muntants de l'estructura metàl·lica per la cara exterior; REVESTIMENT EXTERIOR: capa base de morter polimèric d'altes prestacions reforçat amb fibres, Placotherm Base, color blanc, compost de ciment blanc, càrregues minerals, resines hidròfugues redispersables, fibres i additius especials armat amb malla de reforç CMALL 160 i capa d'acabat de morter orgànic Webertene Advance XS "WEBER", color a escollir, gamma Estándar, acabat gota, amb una mida màxima de partícula de 0,5 mm, a base de siloxans, càrregues minerals, pigments resistents als rajos UV, fungicides i additius especials sobre emprimació reguladora de l'absorció Webertene Primer "WEBER". Inclús banda acústica, cargols per a la fixació de les plaques, fixacions per a l'ancoratge dels perfils, morter Placotherm Base i cinta CMALL 160 "PLACO", per al tractament de junts entre plaques exteriors, pasta SN "PLACO" i cinta "PLACO", per al tractament de junts entre plaques interiors, perfil de PVC amb malla de fibra de vidre antiàlcalis, Perfil Goteo "PLACO", per a acabat de llindes, i cinta adhesiva de doble cara per a la fixació de la làmina altament transpirable. El preu inclou la resolució de buits de façana.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</si>
  <si>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</si>
  <si>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</si>
  <si>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</si>
  <si>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</si>
  <si>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</si>
  <si>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</si>
  <si>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</si>
  <si>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mt12plp340a</t>
  </si>
  <si>
    <t xml:space="preserve">m</t>
  </si>
  <si>
    <t xml:space="preserve">Canal de perfil d'acer galvanitzat Z1 (Z140), THR "PLACO", fabricat mitjançant laminació en fred, 100x50 mm de secció i 0,7 mm de gruix, segons UNE-EN 14195.</t>
  </si>
  <si>
    <t xml:space="preserve">mt12plp350a</t>
  </si>
  <si>
    <t xml:space="preserve">m</t>
  </si>
  <si>
    <t xml:space="preserve">Muntant de perfil d'acer galvanitzat Z1 (Z140), THM "PLACO", fabricat mitjançant laminació en fred, 100x40 mm de secció i 1 mm de gruix, segons UNE-EN 14195.</t>
  </si>
  <si>
    <t xml:space="preserve">mt12plj020a</t>
  </si>
  <si>
    <t xml:space="preserve">m</t>
  </si>
  <si>
    <t xml:space="preserve">Banda estanca autoadhesiva, Banda 45 "PLACO", d'escuma de polietilè de cel·les tancades, de 3 mm d'espessor i 45 mm d'amplada, per a l'estanquitat de la base i l'aïllament acústic del perímetre en envans i extradossats de plaques.</t>
  </si>
  <si>
    <t xml:space="preserve">mt12plt035a</t>
  </si>
  <si>
    <t xml:space="preserve">U</t>
  </si>
  <si>
    <t xml:space="preserve">Cargol autoperforant rosca-xapa, THRPF 13 "PLACO", de 13 mm de longitud.</t>
  </si>
  <si>
    <t xml:space="preserve">mt16lvi035a</t>
  </si>
  <si>
    <t xml:space="preserve">m²</t>
  </si>
  <si>
    <t xml:space="preserve">Panell compacte de llana mineral Arena, d'alta densitat, Arena Master "ISOVER", segons UNE-EN 13162, de 90 mm d'espessor, sense revestir, resistència tèrmica 2,35 m²K/W, conductivitat tèrmica 0,038 W/(mK), Euroclasse A1 de reacció al foc segons UNE-EN 13501-1, capacitat d'absorció d'aigua a curt termini &lt;=1 kg/m² i factor de resistència a la difusió del vapor d'aigua 1.</t>
  </si>
  <si>
    <t xml:space="preserve">mt12plp070b</t>
  </si>
  <si>
    <t xml:space="preserve">m</t>
  </si>
  <si>
    <t xml:space="preserve">Canal de perfil d'acer galvanitzat, R 48 "PLACO", fabricat mitjançant laminació en fred, de 3000 mm de longitud, 48x30 mm de secció i 0,55 mm de gruix, segons UNE-EN 14195.</t>
  </si>
  <si>
    <t xml:space="preserve">mt12plp060b</t>
  </si>
  <si>
    <t xml:space="preserve">m</t>
  </si>
  <si>
    <t xml:space="preserve">Muntant de perfil d'acer galvanitzat, M 48 "PLACO", fabricat mitjançant laminació en fred, de 3000 mm de longitud, 46,5x36 mm de secció i 0,6 mm de gruix, segons UNE-EN 14195.</t>
  </si>
  <si>
    <t xml:space="preserve">mt16lvi030alfq</t>
  </si>
  <si>
    <t xml:space="preserve">m²</t>
  </si>
  <si>
    <t xml:space="preserve">Panell semirígid de llana mineral Arena d'alta densitat, Arena Basic "ISOVER", segons UNE-EN 13162, de 45 mm d'espessor, no revestit, resistència tèrmica 1,2 m²K/W, conductivitat tèrmica 0,037 W/(mK), Euroclasse A1 de reacció al foc segons UNE-EN 13501-1, capacitat d'absorció d'aigua a curt termini &lt;=1 kg/m² i factor de resistència a la difusió del vapor d'aigua 1.</t>
  </si>
  <si>
    <t xml:space="preserve">mt15pdw100a</t>
  </si>
  <si>
    <t xml:space="preserve">m</t>
  </si>
  <si>
    <t xml:space="preserve">Cinta adhesiva de doble cara, amb adhesiu acrílic, de 50 mm d'amplada, amb resistència als raigs UV, rang de temperatura de treball de -20 a 100°C, subministrada en rotllos de 50 m de longitud.</t>
  </si>
  <si>
    <t xml:space="preserve">mt15mvp010a</t>
  </si>
  <si>
    <t xml:space="preserve">m</t>
  </si>
  <si>
    <t xml:space="preserve">Làmina altament transpirable impermeable a l'aigua de pluja, Placotherm Estándar "PLACO", de 175 µm d'espessor i 60 g/m², de 0,01 m de gruix d'aire equivalent enfront de la difusió de vapor d'aigua, segons UNE-EN 1931, estanquitat a l'aigua classe W1 segons UNE-EN 1928, permeabilitat a l'aire 2 m³/h·m² a 50 Pa, (Euroclasse E de reacció al foc, segons UNE-EN 13501-1), subministrada en rotllos de 1,50x50 m, segons UNE-EN 13859-2.</t>
  </si>
  <si>
    <t xml:space="preserve">mt12plq010a</t>
  </si>
  <si>
    <t xml:space="preserve">m²</t>
  </si>
  <si>
    <t xml:space="preserve">Placa de ciment d'alt rendiment, Aquaroc 13 "PLACO", de 12,5x1200x900 mm.</t>
  </si>
  <si>
    <t xml:space="preserve">mt28fvp010a</t>
  </si>
  <si>
    <t xml:space="preserve">m</t>
  </si>
  <si>
    <t xml:space="preserve">Cinta de segellament de malla de fibra de vidre antiàlcalis, CMALL 160 "PLACO", de 160 g/m² de massa superficial, de 100 mm d'amplada i 0,52 mm de gruix, subministrada en rotllos de 50 m de longitud.</t>
  </si>
  <si>
    <t xml:space="preserve">mt28mpp010a</t>
  </si>
  <si>
    <t xml:space="preserve">kg</t>
  </si>
  <si>
    <t xml:space="preserve">Morter polimèric d'altes prestacions reforçat amb fibres, Placotherm Base, "PLACO", color blanc, compost de ciment blanc, càrregues minerals, resines hidròfugues redispersables, fibres i additius especials, per a aplicar amb llana, per a tractament de junts i empastat superficial de plaques en sistemes Placotherm, tipus GP CSIII W2, segons UNE-EN 998-1.</t>
  </si>
  <si>
    <t xml:space="preserve">mt28fvp050</t>
  </si>
  <si>
    <t xml:space="preserve">m</t>
  </si>
  <si>
    <t xml:space="preserve">Perfil de PVC amb malla de fibra de vidre antiàlcalis, Perfil Goteo "PLACO", per a acabat de llindes, subministrat en barres de 2,5 m de longitud.</t>
  </si>
  <si>
    <t xml:space="preserve">mt28fvp020a</t>
  </si>
  <si>
    <t xml:space="preserve">m</t>
  </si>
  <si>
    <t xml:space="preserve">Malla de reforç de fibra de vidre antiàlcalis, CMALL 160 "PLACO", de 160 g/m² de massa superficial, de 1,1 m d'amplada i 0,52 mm de gruix, subministrada en rotllos de 50 m de longitud.</t>
  </si>
  <si>
    <t xml:space="preserve">mt12plk010hgpcc</t>
  </si>
  <si>
    <t xml:space="preserve">m²</t>
  </si>
  <si>
    <t xml:space="preserve">Placa de guix laminat DFI / UNE-EN 520 - 1200 / 2500 / 12,5 / amb les vores longitudinals afinades, Phonique PPH 13 "PLACO", formada per una ànima de guix d'origen natural embotida i íntimament lligada a dues làmines de cartró fort, additivada per a millorar les seves prestacions acústiques.</t>
  </si>
  <si>
    <t xml:space="preserve">mt12plj010a</t>
  </si>
  <si>
    <t xml:space="preserve">m</t>
  </si>
  <si>
    <t xml:space="preserve">Cinta microperforada de paper "PLACO", de 50 mm d'amplada, segons UNE-EN 13963, per a acabat de junts de plaques de guix laminat.</t>
  </si>
  <si>
    <t xml:space="preserve">mt12plm010a</t>
  </si>
  <si>
    <t xml:space="preserve">kg</t>
  </si>
  <si>
    <t xml:space="preserve">Pasta d'assecatge en pols SN "PLACO"; Euroclasse A2-s1, d0 de reacció al foc, segons UNE-EN 13501-1, rang de temperatura de treball de 5 a 30°C, per a aplicació manual amb cinta de segellament, segons UNE-EN 13963; per al tractament dels junts de les plaques de guix laminat.</t>
  </si>
  <si>
    <t xml:space="preserve">mt12plt010a</t>
  </si>
  <si>
    <t xml:space="preserve">U</t>
  </si>
  <si>
    <t xml:space="preserve">Cargol autoroscant TTPC 25 "PLACO", amb cap de trompeta, de 25 mm de longitud, per a instal·lació de plaques de guix laminat sobre perfils de gruix inferior a 6 mm.</t>
  </si>
  <si>
    <t xml:space="preserve">mt12plt010c</t>
  </si>
  <si>
    <t xml:space="preserve">U</t>
  </si>
  <si>
    <t xml:space="preserve">Cargol autoroscant TTPC 35 "PLACO", amb cap de trompeta, de 35 mm de longitud, per a instal·lació de plaques de guix laminat sobre perfils de gruix inferior a 6 mm.</t>
  </si>
  <si>
    <t xml:space="preserve">mt12plt040</t>
  </si>
  <si>
    <t xml:space="preserve">U</t>
  </si>
  <si>
    <t xml:space="preserve">Cargol autoforadant d'acer inoxidable Placotherm Integra "PLACO", amb cabota hexagonal, de 25 mm de longitud.</t>
  </si>
  <si>
    <t xml:space="preserve">mt28pcc010c</t>
  </si>
  <si>
    <t xml:space="preserve">l</t>
  </si>
  <si>
    <t xml:space="preserve">Emprimació reguladora de l'absorció Webertene Primer "WEBER", color a escollir, gamma Estándar, a base de copolímers acrílics, càrregues minerals i additius especials, impermeable a l'aigua de pluja i permeable al vapor d'aigua.</t>
  </si>
  <si>
    <t xml:space="preserve">mt28esc090c</t>
  </si>
  <si>
    <t xml:space="preserve">kg</t>
  </si>
  <si>
    <t xml:space="preserve">Morter orgànic Webertene Advance XS "WEBER", color a escollir, gamma Estándar, acabat gota, a base de siloxans, càrregues minerals, pigments resistents als rajos UV, fungicides i additius especials. Segons UNE-EN 15824.</t>
  </si>
  <si>
    <t xml:space="preserve">Subtotal materials:</t>
  </si>
  <si>
    <t xml:space="preserve">Mà d'obra</t>
  </si>
  <si>
    <t xml:space="preserve">mo052</t>
  </si>
  <si>
    <t xml:space="preserve">h</t>
  </si>
  <si>
    <t xml:space="preserve">Oficial 1ª muntador de sistemes de façanes prefabricades.</t>
  </si>
  <si>
    <t xml:space="preserve">mo099</t>
  </si>
  <si>
    <t xml:space="preserve">h</t>
  </si>
  <si>
    <t xml:space="preserve">Ajudant muntador de sistemes de façanes prefabricades.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</si>
  <si>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</si>
  <si>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</si>
  <si>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</si>
  <si>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</si>
  <si>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12,25€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</si>
  <si>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</si>
  <si>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</si>
  <si>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</si>
  <si>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</si>
  <si>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</si>
  <si>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</si>
  <si>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</si>
  <si>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</si>
  <si>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</si>
  <si>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</si>
  <si>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</si>
  <si>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</si>
  <si>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13859-2:2010</t>
  </si>
  <si>
    <t xml:space="preserve">1/3/4</t>
  </si>
  <si>
    <t xml:space="preserve">Láminas flexibles para impermeabilización. Definiciones y características de las láminas auxiliares. Parte 2: Láminas auxiliares para muros.</t>
  </si>
  <si>
    <t xml:space="preserve">EN  998-1:2016</t>
  </si>
  <si>
    <t xml:space="preserve">Especificaciones de los morteros para albañilería. Parte 1: Morteros para revoco y enlucido.</t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</si>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</sst>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53" customWidth="1"/>
    <col min="4" max="4" width="6.63" customWidth="1"/>
    <col min="5" max="5" width="72.08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81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0.9</v>
      </c>
      <c r="H10" s="11"/>
      <c r="I10" s="12">
        <v>2.8</v>
      </c>
      <c r="J10" s="12">
        <f ca="1">ROUND(INDIRECT(ADDRESS(ROW()+(0), COLUMN()+(-3), 1))*INDIRECT(ADDRESS(ROW()+(0), COLUMN()+(-1), 1)), 2)</f>
        <v>2.52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3</v>
      </c>
      <c r="H11" s="11"/>
      <c r="I11" s="12">
        <v>4.39</v>
      </c>
      <c r="J11" s="12">
        <f ca="1">ROUND(INDIRECT(ADDRESS(ROW()+(0), COLUMN()+(-3), 1))*INDIRECT(ADDRESS(ROW()+(0), COLUMN()+(-1), 1)), 2)</f>
        <v>13.17</v>
      </c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1.65</v>
      </c>
      <c r="H12" s="11"/>
      <c r="I12" s="12">
        <v>0.47</v>
      </c>
      <c r="J12" s="12">
        <f ca="1">ROUND(INDIRECT(ADDRESS(ROW()+(0), COLUMN()+(-3), 1))*INDIRECT(ADDRESS(ROW()+(0), COLUMN()+(-1), 1)), 2)</f>
        <v>0.78</v>
      </c>
    </row>
    <row r="13" spans="1:10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7</v>
      </c>
      <c r="H13" s="11"/>
      <c r="I13" s="12">
        <v>0.06</v>
      </c>
      <c r="J13" s="12">
        <f ca="1">ROUND(INDIRECT(ADDRESS(ROW()+(0), COLUMN()+(-3), 1))*INDIRECT(ADDRESS(ROW()+(0), COLUMN()+(-1), 1)), 2)</f>
        <v>0.42</v>
      </c>
    </row>
    <row r="14" spans="1:10" ht="55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1</v>
      </c>
      <c r="H14" s="11"/>
      <c r="I14" s="12">
        <v>10.6</v>
      </c>
      <c r="J14" s="12">
        <f ca="1">ROUND(INDIRECT(ADDRESS(ROW()+(0), COLUMN()+(-3), 1))*INDIRECT(ADDRESS(ROW()+(0), COLUMN()+(-1), 1)), 2)</f>
        <v>10.6</v>
      </c>
    </row>
    <row r="15" spans="1:10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1</v>
      </c>
      <c r="H15" s="11"/>
      <c r="I15" s="12">
        <v>1.79</v>
      </c>
      <c r="J15" s="12">
        <f ca="1">ROUND(INDIRECT(ADDRESS(ROW()+(0), COLUMN()+(-3), 1))*INDIRECT(ADDRESS(ROW()+(0), COLUMN()+(-1), 1)), 2)</f>
        <v>1.79</v>
      </c>
    </row>
    <row r="16" spans="1:10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1">
        <v>2.1</v>
      </c>
      <c r="H16" s="11"/>
      <c r="I16" s="12">
        <v>2.18</v>
      </c>
      <c r="J16" s="12">
        <f ca="1">ROUND(INDIRECT(ADDRESS(ROW()+(0), COLUMN()+(-3), 1))*INDIRECT(ADDRESS(ROW()+(0), COLUMN()+(-1), 1)), 2)</f>
        <v>4.58</v>
      </c>
    </row>
    <row r="17" spans="1:10" ht="55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"/>
      <c r="G17" s="11">
        <v>1</v>
      </c>
      <c r="H17" s="11"/>
      <c r="I17" s="12">
        <v>2.9</v>
      </c>
      <c r="J17" s="12">
        <f ca="1">ROUND(INDIRECT(ADDRESS(ROW()+(0), COLUMN()+(-3), 1))*INDIRECT(ADDRESS(ROW()+(0), COLUMN()+(-1), 1)), 2)</f>
        <v>2.9</v>
      </c>
    </row>
    <row r="18" spans="1:10" ht="34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"/>
      <c r="G18" s="11">
        <v>1.7</v>
      </c>
      <c r="H18" s="11"/>
      <c r="I18" s="12">
        <v>1.09</v>
      </c>
      <c r="J18" s="12">
        <f ca="1">ROUND(INDIRECT(ADDRESS(ROW()+(0), COLUMN()+(-3), 1))*INDIRECT(ADDRESS(ROW()+(0), COLUMN()+(-1), 1)), 2)</f>
        <v>1.85</v>
      </c>
    </row>
    <row r="19" spans="1:10" ht="66.0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"/>
      <c r="G19" s="11">
        <v>1.1</v>
      </c>
      <c r="H19" s="11"/>
      <c r="I19" s="12">
        <v>2.77</v>
      </c>
      <c r="J19" s="12">
        <f ca="1">ROUND(INDIRECT(ADDRESS(ROW()+(0), COLUMN()+(-3), 1))*INDIRECT(ADDRESS(ROW()+(0), COLUMN()+(-1), 1)), 2)</f>
        <v>3.05</v>
      </c>
    </row>
    <row r="20" spans="1:10" ht="13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"/>
      <c r="G20" s="11">
        <v>1</v>
      </c>
      <c r="H20" s="11"/>
      <c r="I20" s="12">
        <v>29.25</v>
      </c>
      <c r="J20" s="12">
        <f ca="1">ROUND(INDIRECT(ADDRESS(ROW()+(0), COLUMN()+(-3), 1))*INDIRECT(ADDRESS(ROW()+(0), COLUMN()+(-1), 1)), 2)</f>
        <v>29.25</v>
      </c>
    </row>
    <row r="21" spans="1:10" ht="34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"/>
      <c r="G21" s="11">
        <v>2.1</v>
      </c>
      <c r="H21" s="11"/>
      <c r="I21" s="12">
        <v>0.3</v>
      </c>
      <c r="J21" s="12">
        <f ca="1">ROUND(INDIRECT(ADDRESS(ROW()+(0), COLUMN()+(-3), 1))*INDIRECT(ADDRESS(ROW()+(0), COLUMN()+(-1), 1)), 2)</f>
        <v>0.63</v>
      </c>
    </row>
    <row r="22" spans="1:10" ht="55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"/>
      <c r="G22" s="11">
        <v>0.6</v>
      </c>
      <c r="H22" s="11"/>
      <c r="I22" s="12">
        <v>0.89</v>
      </c>
      <c r="J22" s="12">
        <f ca="1">ROUND(INDIRECT(ADDRESS(ROW()+(0), COLUMN()+(-3), 1))*INDIRECT(ADDRESS(ROW()+(0), COLUMN()+(-1), 1)), 2)</f>
        <v>0.53</v>
      </c>
    </row>
    <row r="23" spans="1:10" ht="24.0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"/>
      <c r="G23" s="11">
        <v>0.17</v>
      </c>
      <c r="H23" s="11"/>
      <c r="I23" s="12">
        <v>3.05</v>
      </c>
      <c r="J23" s="12">
        <f ca="1">ROUND(INDIRECT(ADDRESS(ROW()+(0), COLUMN()+(-3), 1))*INDIRECT(ADDRESS(ROW()+(0), COLUMN()+(-1), 1)), 2)</f>
        <v>0.52</v>
      </c>
    </row>
    <row r="24" spans="1:10" ht="34.5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"/>
      <c r="G24" s="11">
        <v>1.1</v>
      </c>
      <c r="H24" s="11"/>
      <c r="I24" s="12">
        <v>2.68</v>
      </c>
      <c r="J24" s="12">
        <f ca="1">ROUND(INDIRECT(ADDRESS(ROW()+(0), COLUMN()+(-3), 1))*INDIRECT(ADDRESS(ROW()+(0), COLUMN()+(-1), 1)), 2)</f>
        <v>2.95</v>
      </c>
    </row>
    <row r="25" spans="1:10" ht="45.0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"/>
      <c r="G25" s="11">
        <v>2</v>
      </c>
      <c r="H25" s="11"/>
      <c r="I25" s="12">
        <v>7.31</v>
      </c>
      <c r="J25" s="12">
        <f ca="1">ROUND(INDIRECT(ADDRESS(ROW()+(0), COLUMN()+(-3), 1))*INDIRECT(ADDRESS(ROW()+(0), COLUMN()+(-1), 1)), 2)</f>
        <v>14.62</v>
      </c>
    </row>
    <row r="26" spans="1:10" ht="24.00" thickBot="1" customHeight="1">
      <c r="A26" s="1" t="s">
        <v>60</v>
      </c>
      <c r="B26" s="1"/>
      <c r="C26" s="1"/>
      <c r="D26" s="10" t="s">
        <v>61</v>
      </c>
      <c r="E26" s="1" t="s">
        <v>62</v>
      </c>
      <c r="F26" s="1"/>
      <c r="G26" s="11">
        <v>2.1</v>
      </c>
      <c r="H26" s="11"/>
      <c r="I26" s="12">
        <v>0.05</v>
      </c>
      <c r="J26" s="12">
        <f ca="1">ROUND(INDIRECT(ADDRESS(ROW()+(0), COLUMN()+(-3), 1))*INDIRECT(ADDRESS(ROW()+(0), COLUMN()+(-1), 1)), 2)</f>
        <v>0.11</v>
      </c>
    </row>
    <row r="27" spans="1:10" ht="45.00" thickBot="1" customHeight="1">
      <c r="A27" s="1" t="s">
        <v>63</v>
      </c>
      <c r="B27" s="1"/>
      <c r="C27" s="1"/>
      <c r="D27" s="10" t="s">
        <v>64</v>
      </c>
      <c r="E27" s="1" t="s">
        <v>65</v>
      </c>
      <c r="F27" s="1"/>
      <c r="G27" s="11">
        <v>0.66</v>
      </c>
      <c r="H27" s="11"/>
      <c r="I27" s="12">
        <v>1.13</v>
      </c>
      <c r="J27" s="12">
        <f ca="1">ROUND(INDIRECT(ADDRESS(ROW()+(0), COLUMN()+(-3), 1))*INDIRECT(ADDRESS(ROW()+(0), COLUMN()+(-1), 1)), 2)</f>
        <v>0.75</v>
      </c>
    </row>
    <row r="28" spans="1:10" ht="24.00" thickBot="1" customHeight="1">
      <c r="A28" s="1" t="s">
        <v>66</v>
      </c>
      <c r="B28" s="1"/>
      <c r="C28" s="1"/>
      <c r="D28" s="10" t="s">
        <v>67</v>
      </c>
      <c r="E28" s="1" t="s">
        <v>68</v>
      </c>
      <c r="F28" s="1"/>
      <c r="G28" s="11">
        <v>6</v>
      </c>
      <c r="H28" s="11"/>
      <c r="I28" s="12">
        <v>0.01</v>
      </c>
      <c r="J28" s="12">
        <f ca="1">ROUND(INDIRECT(ADDRESS(ROW()+(0), COLUMN()+(-3), 1))*INDIRECT(ADDRESS(ROW()+(0), COLUMN()+(-1), 1)), 2)</f>
        <v>0.06</v>
      </c>
    </row>
    <row r="29" spans="1:10" ht="24.00" thickBot="1" customHeight="1">
      <c r="A29" s="1" t="s">
        <v>69</v>
      </c>
      <c r="B29" s="1"/>
      <c r="C29" s="1"/>
      <c r="D29" s="10" t="s">
        <v>70</v>
      </c>
      <c r="E29" s="1" t="s">
        <v>71</v>
      </c>
      <c r="F29" s="1"/>
      <c r="G29" s="11">
        <v>11</v>
      </c>
      <c r="H29" s="11"/>
      <c r="I29" s="12">
        <v>0.02</v>
      </c>
      <c r="J29" s="12">
        <f ca="1">ROUND(INDIRECT(ADDRESS(ROW()+(0), COLUMN()+(-3), 1))*INDIRECT(ADDRESS(ROW()+(0), COLUMN()+(-1), 1)), 2)</f>
        <v>0.22</v>
      </c>
    </row>
    <row r="30" spans="1:10" ht="24.00" thickBot="1" customHeight="1">
      <c r="A30" s="1" t="s">
        <v>72</v>
      </c>
      <c r="B30" s="1"/>
      <c r="C30" s="1"/>
      <c r="D30" s="10" t="s">
        <v>73</v>
      </c>
      <c r="E30" s="1" t="s">
        <v>74</v>
      </c>
      <c r="F30" s="1"/>
      <c r="G30" s="11">
        <v>24</v>
      </c>
      <c r="H30" s="11"/>
      <c r="I30" s="12">
        <v>0.06</v>
      </c>
      <c r="J30" s="12">
        <f ca="1">ROUND(INDIRECT(ADDRESS(ROW()+(0), COLUMN()+(-3), 1))*INDIRECT(ADDRESS(ROW()+(0), COLUMN()+(-1), 1)), 2)</f>
        <v>1.44</v>
      </c>
    </row>
    <row r="31" spans="1:10" ht="34.50" thickBot="1" customHeight="1">
      <c r="A31" s="1" t="s">
        <v>75</v>
      </c>
      <c r="B31" s="1"/>
      <c r="C31" s="1"/>
      <c r="D31" s="10" t="s">
        <v>76</v>
      </c>
      <c r="E31" s="1" t="s">
        <v>77</v>
      </c>
      <c r="F31" s="1"/>
      <c r="G31" s="11">
        <v>0.45</v>
      </c>
      <c r="H31" s="11"/>
      <c r="I31" s="12">
        <v>6.94</v>
      </c>
      <c r="J31" s="12">
        <f ca="1">ROUND(INDIRECT(ADDRESS(ROW()+(0), COLUMN()+(-3), 1))*INDIRECT(ADDRESS(ROW()+(0), COLUMN()+(-1), 1)), 2)</f>
        <v>3.12</v>
      </c>
    </row>
    <row r="32" spans="1:10" ht="34.50" thickBot="1" customHeight="1">
      <c r="A32" s="1" t="s">
        <v>78</v>
      </c>
      <c r="B32" s="1"/>
      <c r="C32" s="1"/>
      <c r="D32" s="10" t="s">
        <v>79</v>
      </c>
      <c r="E32" s="1" t="s">
        <v>80</v>
      </c>
      <c r="F32" s="1"/>
      <c r="G32" s="13">
        <v>1.5</v>
      </c>
      <c r="H32" s="13"/>
      <c r="I32" s="14">
        <v>4.26</v>
      </c>
      <c r="J32" s="14">
        <f ca="1">ROUND(INDIRECT(ADDRESS(ROW()+(0), COLUMN()+(-3), 1))*INDIRECT(ADDRESS(ROW()+(0), COLUMN()+(-1), 1)), 2)</f>
        <v>6.39</v>
      </c>
    </row>
    <row r="33" spans="1:10" ht="13.50" thickBot="1" customHeight="1">
      <c r="A33" s="15"/>
      <c r="B33" s="15"/>
      <c r="C33" s="15"/>
      <c r="D33" s="15"/>
      <c r="E33" s="15"/>
      <c r="F33" s="15"/>
      <c r="G33" s="9" t="s">
        <v>81</v>
      </c>
      <c r="H33" s="9"/>
      <c r="I33" s="9"/>
      <c r="J3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102.25</v>
      </c>
    </row>
    <row r="34" spans="1:10" ht="13.50" thickBot="1" customHeight="1">
      <c r="A34" s="15">
        <v>2</v>
      </c>
      <c r="B34" s="15"/>
      <c r="C34" s="15"/>
      <c r="D34" s="15"/>
      <c r="E34" s="18" t="s">
        <v>82</v>
      </c>
      <c r="F34" s="18"/>
      <c r="G34" s="18"/>
      <c r="H34" s="18"/>
      <c r="I34" s="15"/>
      <c r="J34" s="15"/>
    </row>
    <row r="35" spans="1:10" ht="13.50" thickBot="1" customHeight="1">
      <c r="A35" s="1" t="s">
        <v>83</v>
      </c>
      <c r="B35" s="1"/>
      <c r="C35" s="1"/>
      <c r="D35" s="10" t="s">
        <v>84</v>
      </c>
      <c r="E35" s="1" t="s">
        <v>85</v>
      </c>
      <c r="F35" s="1"/>
      <c r="G35" s="11">
        <v>1.083</v>
      </c>
      <c r="H35" s="11"/>
      <c r="I35" s="12">
        <v>29.34</v>
      </c>
      <c r="J35" s="12">
        <f ca="1">ROUND(INDIRECT(ADDRESS(ROW()+(0), COLUMN()+(-3), 1))*INDIRECT(ADDRESS(ROW()+(0), COLUMN()+(-1), 1)), 2)</f>
        <v>31.78</v>
      </c>
    </row>
    <row r="36" spans="1:10" ht="13.50" thickBot="1" customHeight="1">
      <c r="A36" s="1" t="s">
        <v>86</v>
      </c>
      <c r="B36" s="1"/>
      <c r="C36" s="1"/>
      <c r="D36" s="10" t="s">
        <v>87</v>
      </c>
      <c r="E36" s="1" t="s">
        <v>88</v>
      </c>
      <c r="F36" s="1"/>
      <c r="G36" s="13">
        <v>0.639</v>
      </c>
      <c r="H36" s="13"/>
      <c r="I36" s="14">
        <v>25.28</v>
      </c>
      <c r="J36" s="14">
        <f ca="1">ROUND(INDIRECT(ADDRESS(ROW()+(0), COLUMN()+(-3), 1))*INDIRECT(ADDRESS(ROW()+(0), COLUMN()+(-1), 1)), 2)</f>
        <v>16.15</v>
      </c>
    </row>
    <row r="37" spans="1:10" ht="13.50" thickBot="1" customHeight="1">
      <c r="A37" s="15"/>
      <c r="B37" s="15"/>
      <c r="C37" s="15"/>
      <c r="D37" s="15"/>
      <c r="E37" s="15"/>
      <c r="F37" s="15"/>
      <c r="G37" s="9" t="s">
        <v>89</v>
      </c>
      <c r="H37" s="9"/>
      <c r="I37" s="9"/>
      <c r="J37" s="17">
        <f ca="1">ROUND(SUM(INDIRECT(ADDRESS(ROW()+(-1), COLUMN()+(0), 1)),INDIRECT(ADDRESS(ROW()+(-2), COLUMN()+(0), 1))), 2)</f>
        <v>47.93</v>
      </c>
    </row>
    <row r="38" spans="1:10" ht="13.50" thickBot="1" customHeight="1">
      <c r="A38" s="15">
        <v>3</v>
      </c>
      <c r="B38" s="15"/>
      <c r="C38" s="15"/>
      <c r="D38" s="15"/>
      <c r="E38" s="18" t="s">
        <v>90</v>
      </c>
      <c r="F38" s="18"/>
      <c r="G38" s="18"/>
      <c r="H38" s="18"/>
      <c r="I38" s="15"/>
      <c r="J38" s="15"/>
    </row>
    <row r="39" spans="1:10" ht="13.50" thickBot="1" customHeight="1">
      <c r="A39" s="19"/>
      <c r="B39" s="19"/>
      <c r="C39" s="19"/>
      <c r="D39" s="20" t="s">
        <v>91</v>
      </c>
      <c r="E39" s="19" t="s">
        <v>92</v>
      </c>
      <c r="F39" s="19"/>
      <c r="G39" s="13">
        <v>2</v>
      </c>
      <c r="H39" s="13"/>
      <c r="I39" s="14">
        <f ca="1">ROUND(SUM(INDIRECT(ADDRESS(ROW()+(-2), COLUMN()+(1), 1)),INDIRECT(ADDRESS(ROW()+(-6), COLUMN()+(1), 1))), 2)</f>
        <v>150.18</v>
      </c>
      <c r="J39" s="14">
        <f ca="1">ROUND(INDIRECT(ADDRESS(ROW()+(0), COLUMN()+(-3), 1))*INDIRECT(ADDRESS(ROW()+(0), COLUMN()+(-1), 1))/100, 2)</f>
        <v>3</v>
      </c>
    </row>
    <row r="40" spans="1:10" ht="13.50" thickBot="1" customHeight="1">
      <c r="A40" s="21" t="s">
        <v>93</v>
      </c>
      <c r="B40" s="21"/>
      <c r="C40" s="21"/>
      <c r="D40" s="22"/>
      <c r="E40" s="23"/>
      <c r="F40" s="23"/>
      <c r="G40" s="24" t="s">
        <v>94</v>
      </c>
      <c r="H40" s="24"/>
      <c r="I40" s="25"/>
      <c r="J40" s="26">
        <f ca="1">ROUND(SUM(INDIRECT(ADDRESS(ROW()+(-1), COLUMN()+(0), 1)),INDIRECT(ADDRESS(ROW()+(-3), COLUMN()+(0), 1)),INDIRECT(ADDRESS(ROW()+(-7), COLUMN()+(0), 1))), 2)</f>
        <v>153.18</v>
      </c>
    </row>
    <row r="43" spans="1:10" ht="13.50" thickBot="1" customHeight="1">
      <c r="A43" s="27" t="s">
        <v>95</v>
      </c>
      <c r="B43" s="27"/>
      <c r="C43" s="27"/>
      <c r="D43" s="27"/>
      <c r="E43" s="27"/>
      <c r="F43" s="27" t="s">
        <v>96</v>
      </c>
      <c r="G43" s="27"/>
      <c r="H43" s="27" t="s">
        <v>97</v>
      </c>
      <c r="I43" s="27"/>
      <c r="J43" s="27" t="s">
        <v>98</v>
      </c>
    </row>
    <row r="44" spans="1:10" ht="13.50" thickBot="1" customHeight="1">
      <c r="A44" s="28" t="s">
        <v>99</v>
      </c>
      <c r="B44" s="28"/>
      <c r="C44" s="28"/>
      <c r="D44" s="28"/>
      <c r="E44" s="28"/>
      <c r="F44" s="29">
        <v>112006</v>
      </c>
      <c r="G44" s="29"/>
      <c r="H44" s="29">
        <v>112007</v>
      </c>
      <c r="I44" s="29"/>
      <c r="J44" s="29" t="s">
        <v>100</v>
      </c>
    </row>
    <row r="45" spans="1:10" ht="24.00" thickBot="1" customHeight="1">
      <c r="A45" s="30" t="s">
        <v>101</v>
      </c>
      <c r="B45" s="30"/>
      <c r="C45" s="30"/>
      <c r="D45" s="30"/>
      <c r="E45" s="30"/>
      <c r="F45" s="31"/>
      <c r="G45" s="31"/>
      <c r="H45" s="31"/>
      <c r="I45" s="31"/>
      <c r="J45" s="31"/>
    </row>
    <row r="46" spans="1:10" ht="13.50" thickBot="1" customHeight="1">
      <c r="A46" s="32" t="s">
        <v>102</v>
      </c>
      <c r="B46" s="32"/>
      <c r="C46" s="32"/>
      <c r="D46" s="32"/>
      <c r="E46" s="32"/>
      <c r="F46" s="33">
        <v>112007</v>
      </c>
      <c r="G46" s="33"/>
      <c r="H46" s="33">
        <v>112007</v>
      </c>
      <c r="I46" s="33"/>
      <c r="J46" s="33"/>
    </row>
    <row r="47" spans="1:10" ht="13.50" thickBot="1" customHeight="1">
      <c r="A47" s="28" t="s">
        <v>103</v>
      </c>
      <c r="B47" s="28"/>
      <c r="C47" s="28"/>
      <c r="D47" s="28"/>
      <c r="E47" s="28"/>
      <c r="F47" s="29">
        <v>1.07202e+006</v>
      </c>
      <c r="G47" s="29"/>
      <c r="H47" s="29">
        <v>1.07202e+006</v>
      </c>
      <c r="I47" s="29"/>
      <c r="J47" s="29" t="s">
        <v>104</v>
      </c>
    </row>
    <row r="48" spans="1:10" ht="24.00" thickBot="1" customHeight="1">
      <c r="A48" s="32" t="s">
        <v>105</v>
      </c>
      <c r="B48" s="32"/>
      <c r="C48" s="32"/>
      <c r="D48" s="32"/>
      <c r="E48" s="32"/>
      <c r="F48" s="33"/>
      <c r="G48" s="33"/>
      <c r="H48" s="33"/>
      <c r="I48" s="33"/>
      <c r="J48" s="33"/>
    </row>
    <row r="49" spans="1:10" ht="13.50" thickBot="1" customHeight="1">
      <c r="A49" s="28" t="s">
        <v>106</v>
      </c>
      <c r="B49" s="28"/>
      <c r="C49" s="28"/>
      <c r="D49" s="28"/>
      <c r="E49" s="28"/>
      <c r="F49" s="29">
        <v>142011</v>
      </c>
      <c r="G49" s="29"/>
      <c r="H49" s="29">
        <v>142012</v>
      </c>
      <c r="I49" s="29"/>
      <c r="J49" s="29" t="s">
        <v>107</v>
      </c>
    </row>
    <row r="50" spans="1:10" ht="24.00" thickBot="1" customHeight="1">
      <c r="A50" s="32" t="s">
        <v>108</v>
      </c>
      <c r="B50" s="32"/>
      <c r="C50" s="32"/>
      <c r="D50" s="32"/>
      <c r="E50" s="32"/>
      <c r="F50" s="33"/>
      <c r="G50" s="33"/>
      <c r="H50" s="33"/>
      <c r="I50" s="33"/>
      <c r="J50" s="33"/>
    </row>
    <row r="51" spans="1:10" ht="13.50" thickBot="1" customHeight="1">
      <c r="A51" s="28" t="s">
        <v>109</v>
      </c>
      <c r="B51" s="28"/>
      <c r="C51" s="28"/>
      <c r="D51" s="28"/>
      <c r="E51" s="28"/>
      <c r="F51" s="29">
        <v>1.18202e+006</v>
      </c>
      <c r="G51" s="29"/>
      <c r="H51" s="29">
        <v>1.18202e+006</v>
      </c>
      <c r="I51" s="29"/>
      <c r="J51" s="29">
        <v>4</v>
      </c>
    </row>
    <row r="52" spans="1:10" ht="13.50" thickBot="1" customHeight="1">
      <c r="A52" s="32" t="s">
        <v>110</v>
      </c>
      <c r="B52" s="32"/>
      <c r="C52" s="32"/>
      <c r="D52" s="32"/>
      <c r="E52" s="32"/>
      <c r="F52" s="33"/>
      <c r="G52" s="33"/>
      <c r="H52" s="33"/>
      <c r="I52" s="33"/>
      <c r="J52" s="33"/>
    </row>
    <row r="53" spans="1:10" ht="13.50" thickBot="1" customHeight="1">
      <c r="A53" s="28" t="s">
        <v>111</v>
      </c>
      <c r="B53" s="28"/>
      <c r="C53" s="28"/>
      <c r="D53" s="28"/>
      <c r="E53" s="28"/>
      <c r="F53" s="29">
        <v>162010</v>
      </c>
      <c r="G53" s="29"/>
      <c r="H53" s="29">
        <v>1.12201e+006</v>
      </c>
      <c r="I53" s="29"/>
      <c r="J53" s="29" t="s">
        <v>112</v>
      </c>
    </row>
    <row r="54" spans="1:10" ht="13.50" thickBot="1" customHeight="1">
      <c r="A54" s="32" t="s">
        <v>113</v>
      </c>
      <c r="B54" s="32"/>
      <c r="C54" s="32"/>
      <c r="D54" s="32"/>
      <c r="E54" s="32"/>
      <c r="F54" s="33"/>
      <c r="G54" s="33"/>
      <c r="H54" s="33"/>
      <c r="I54" s="33"/>
      <c r="J54" s="33"/>
    </row>
    <row r="55" spans="1:10" ht="13.50" thickBot="1" customHeight="1">
      <c r="A55" s="28" t="s">
        <v>114</v>
      </c>
      <c r="B55" s="28"/>
      <c r="C55" s="28"/>
      <c r="D55" s="28"/>
      <c r="E55" s="28"/>
      <c r="F55" s="29">
        <v>132006</v>
      </c>
      <c r="G55" s="29"/>
      <c r="H55" s="29">
        <v>132007</v>
      </c>
      <c r="I55" s="29"/>
      <c r="J55" s="29" t="s">
        <v>115</v>
      </c>
    </row>
    <row r="56" spans="1:10" ht="13.50" thickBot="1" customHeight="1">
      <c r="A56" s="30" t="s">
        <v>116</v>
      </c>
      <c r="B56" s="30"/>
      <c r="C56" s="30"/>
      <c r="D56" s="30"/>
      <c r="E56" s="30"/>
      <c r="F56" s="31"/>
      <c r="G56" s="31"/>
      <c r="H56" s="31"/>
      <c r="I56" s="31"/>
      <c r="J56" s="31"/>
    </row>
    <row r="57" spans="1:10" ht="13.50" thickBot="1" customHeight="1">
      <c r="A57" s="32" t="s">
        <v>117</v>
      </c>
      <c r="B57" s="32"/>
      <c r="C57" s="32"/>
      <c r="D57" s="32"/>
      <c r="E57" s="32"/>
      <c r="F57" s="33">
        <v>112007</v>
      </c>
      <c r="G57" s="33"/>
      <c r="H57" s="33">
        <v>112007</v>
      </c>
      <c r="I57" s="33"/>
      <c r="J57" s="33"/>
    </row>
    <row r="60" spans="1:1" ht="33.75" thickBot="1" customHeight="1">
      <c r="A60" s="1" t="s">
        <v>118</v>
      </c>
      <c r="B60" s="1"/>
      <c r="C60" s="1"/>
      <c r="D60" s="1"/>
      <c r="E60" s="1"/>
      <c r="F60" s="1"/>
      <c r="G60" s="1"/>
      <c r="H60" s="1"/>
      <c r="I60" s="1"/>
      <c r="J60" s="1"/>
    </row>
    <row r="61" spans="1:1" ht="33.75" thickBot="1" customHeight="1">
      <c r="A61" s="1" t="s">
        <v>119</v>
      </c>
      <c r="B61" s="1"/>
      <c r="C61" s="1"/>
      <c r="D61" s="1"/>
      <c r="E61" s="1"/>
      <c r="F61" s="1"/>
      <c r="G61" s="1"/>
      <c r="H61" s="1"/>
      <c r="I61" s="1"/>
      <c r="J61" s="1"/>
    </row>
    <row r="62" spans="1:1" ht="33.75" thickBot="1" customHeight="1">
      <c r="A62" s="1" t="s">
        <v>120</v>
      </c>
      <c r="B62" s="1"/>
      <c r="C62" s="1"/>
      <c r="D62" s="1"/>
      <c r="E62" s="1"/>
      <c r="F62" s="1"/>
      <c r="G62" s="1"/>
      <c r="H62" s="1"/>
      <c r="I62" s="1"/>
      <c r="J62" s="1"/>
    </row>
  </sheetData>
  <mergeCells count="144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H21"/>
    <mergeCell ref="A22:C22"/>
    <mergeCell ref="E22:F22"/>
    <mergeCell ref="G22:H22"/>
    <mergeCell ref="A23:C23"/>
    <mergeCell ref="E23:F23"/>
    <mergeCell ref="G23:H23"/>
    <mergeCell ref="A24:C24"/>
    <mergeCell ref="E24:F24"/>
    <mergeCell ref="G24:H24"/>
    <mergeCell ref="A25:C25"/>
    <mergeCell ref="E25:F25"/>
    <mergeCell ref="G25:H25"/>
    <mergeCell ref="A26:C26"/>
    <mergeCell ref="E26:F26"/>
    <mergeCell ref="G26:H26"/>
    <mergeCell ref="A27:C27"/>
    <mergeCell ref="E27:F27"/>
    <mergeCell ref="G27:H27"/>
    <mergeCell ref="A28:C28"/>
    <mergeCell ref="E28:F28"/>
    <mergeCell ref="G28:H28"/>
    <mergeCell ref="A29:C29"/>
    <mergeCell ref="E29:F29"/>
    <mergeCell ref="G29:H29"/>
    <mergeCell ref="A30:C30"/>
    <mergeCell ref="E30:F30"/>
    <mergeCell ref="G30:H30"/>
    <mergeCell ref="A31:C31"/>
    <mergeCell ref="E31:F31"/>
    <mergeCell ref="G31:H31"/>
    <mergeCell ref="A32:C32"/>
    <mergeCell ref="E32:F32"/>
    <mergeCell ref="G32:H32"/>
    <mergeCell ref="A33:C33"/>
    <mergeCell ref="E33:F33"/>
    <mergeCell ref="G33:I33"/>
    <mergeCell ref="A34:C34"/>
    <mergeCell ref="E34:H34"/>
    <mergeCell ref="A35:C35"/>
    <mergeCell ref="E35:F35"/>
    <mergeCell ref="G35:H35"/>
    <mergeCell ref="A36:C36"/>
    <mergeCell ref="E36:F36"/>
    <mergeCell ref="G36:H36"/>
    <mergeCell ref="A37:C37"/>
    <mergeCell ref="E37:F37"/>
    <mergeCell ref="G37:I37"/>
    <mergeCell ref="A38:C38"/>
    <mergeCell ref="E38:H38"/>
    <mergeCell ref="A39:C39"/>
    <mergeCell ref="E39:F39"/>
    <mergeCell ref="G39:H39"/>
    <mergeCell ref="A40:F40"/>
    <mergeCell ref="G40:I40"/>
    <mergeCell ref="A43:E43"/>
    <mergeCell ref="F43:G43"/>
    <mergeCell ref="H43:I43"/>
    <mergeCell ref="A44:E44"/>
    <mergeCell ref="F44:G44"/>
    <mergeCell ref="H44:I44"/>
    <mergeCell ref="J44:J46"/>
    <mergeCell ref="A45:E45"/>
    <mergeCell ref="F45:G45"/>
    <mergeCell ref="H45:I45"/>
    <mergeCell ref="A46:E46"/>
    <mergeCell ref="F46:G46"/>
    <mergeCell ref="H46:I46"/>
    <mergeCell ref="A47:E47"/>
    <mergeCell ref="F47:G48"/>
    <mergeCell ref="H47:I48"/>
    <mergeCell ref="J47:J48"/>
    <mergeCell ref="A48:E48"/>
    <mergeCell ref="A49:E49"/>
    <mergeCell ref="F49:G50"/>
    <mergeCell ref="H49:I50"/>
    <mergeCell ref="J49:J50"/>
    <mergeCell ref="A50:E50"/>
    <mergeCell ref="A51:E51"/>
    <mergeCell ref="F51:G52"/>
    <mergeCell ref="H51:I52"/>
    <mergeCell ref="J51:J52"/>
    <mergeCell ref="A52:E52"/>
    <mergeCell ref="A53:E53"/>
    <mergeCell ref="F53:G54"/>
    <mergeCell ref="H53:I54"/>
    <mergeCell ref="J53:J54"/>
    <mergeCell ref="A54:E54"/>
    <mergeCell ref="A55:E55"/>
    <mergeCell ref="F55:G55"/>
    <mergeCell ref="H55:I55"/>
    <mergeCell ref="J55:J57"/>
    <mergeCell ref="A56:E56"/>
    <mergeCell ref="F56:G56"/>
    <mergeCell ref="H56:I56"/>
    <mergeCell ref="A57:E57"/>
    <mergeCell ref="F57:G57"/>
    <mergeCell ref="H57:I57"/>
    <mergeCell ref="A60:J60"/>
    <mergeCell ref="A61:J61"/>
    <mergeCell ref="A62:J62"/>
  </mergeCells>
  <pageMargins left="0.147638" right="0.147638" top="0.206693" bottom="0.206693" header="0.0" footer="0.0"/>
  <pageSetup paperSize="9" orientation="portrait"/>
  <rowBreaks count="0" manualBreakCount="0">
    </rowBreaks>
</worksheet>
</file>