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<sst xmlns="http://schemas.openxmlformats.org/spreadsheetml/2006/main" count="57" uniqueCount="57">
  <si>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</si>
  <si>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FUB010</t>
  </si>
  <si>
    <t xml:space="preserve">m²</t>
  </si>
  <si>
    <t xml:space="preserve">Partició interior de blocs de vidre emmotllat.</t>
  </si>
  <si>
    <r>
      <rPr>
        <sz val="8.25"/>
        <color rgb="FF000000"/>
        <rFont val="Arial"/>
        <family val="2"/>
      </rPr>
      <t xml:space="preserve">Partició interior de fàbrica de blocs buits de vidre emmotllat ondulat, incolor, 190x190x80 mm, rebudes amb morter adhesiu, Webertec Glass "WEBER", color blanc, tipus G, segons UNE-EN 998-2, compost de ciment blanc, resina sintètica hidròfuga, àrids silicis i calcaris i additius orgànics i inorgànics, i varetes d'acer galvanitzat, amb junts perimetrals de 3,5 cm de gruix i junts entre blocs de 1 cm de gruix mínim, amb banda autoadhesiva desolidaritzant d'escuma de poliuretà de cel·les tancades, de 3,2 mm d'espessor i 70 mm d'amplada. Inclús creuetes de PVC per a la col·locació de blocs de vidre emmotllat, silicona per a segellat perimetral.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</si>
  <si>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</si>
  <si>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</si>
  <si>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</si>
  <si>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</si>
  <si>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</si>
  <si>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</si>
  <si>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</si>
  <si>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mt12psg041c</t>
  </si>
  <si>
    <t xml:space="preserve">m</t>
  </si>
  <si>
    <t xml:space="preserve">Banda autoadhesiva desolidaritzant d'escuma de poliuretà de cel·les tancades, de 3,2 mm d'espessor i 70 mm d'amplada, resistència tèrmica 0,10 m²K/W, conductivitat tèrmica 0,032 W/(mK).</t>
  </si>
  <si>
    <t xml:space="preserve">mt21vmh010ada</t>
  </si>
  <si>
    <t xml:space="preserve">U</t>
  </si>
  <si>
    <t xml:space="preserve">Bloc buit de vidre emmotllat ondulat, incolor, 190x190x80 mm, segons UNE-EN 1051-2.</t>
  </si>
  <si>
    <t xml:space="preserve">mt09mcw030a</t>
  </si>
  <si>
    <t xml:space="preserve">kg</t>
  </si>
  <si>
    <t xml:space="preserve">Morter adhesiu, Webertec Glass "WEBER", color blanc, tipus G, segons UNE-EN 998-2, per al muntatge i rejuntat de blocs de vidre.</t>
  </si>
  <si>
    <t xml:space="preserve">mt07www060a</t>
  </si>
  <si>
    <t xml:space="preserve">kg</t>
  </si>
  <si>
    <t xml:space="preserve">Vareta d'acer galvanitzat, de 6 mm de diàmetre.</t>
  </si>
  <si>
    <t xml:space="preserve">mt21vva110</t>
  </si>
  <si>
    <t xml:space="preserve">U</t>
  </si>
  <si>
    <t xml:space="preserve">Repercussió, per m², de creuetes de PVC per a la col·locació de blocs de vidre emmotllat.</t>
  </si>
  <si>
    <t xml:space="preserve">mt15sja025b</t>
  </si>
  <si>
    <t xml:space="preserve">U</t>
  </si>
  <si>
    <t xml:space="preserve">Cartutx de silicona acètica monocomponent, antifloridura, color transparent, de 310 ml.</t>
  </si>
  <si>
    <t xml:space="preserve">Subtotal materials:</t>
  </si>
  <si>
    <t xml:space="preserve">Mà d'obra</t>
  </si>
  <si>
    <t xml:space="preserve">mo021</t>
  </si>
  <si>
    <t xml:space="preserve">h</t>
  </si>
  <si>
    <t xml:space="preserve">Oficial 1ª construcció en treballs de ram de paleta.</t>
  </si>
  <si>
    <t xml:space="preserve">mo114</t>
  </si>
  <si>
    <t xml:space="preserve">h</t>
  </si>
  <si>
    <t xml:space="preserve">Peó ordinari construcció en treballs de ram de paleta.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</si>
  <si>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</si>
  <si>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</si>
  <si>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</si>
  <si>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</si>
  <si>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22,42€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</si>
  <si>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</si>
  <si>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</si>
  <si>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</si>
  <si>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</si>
  <si>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</si>
  <si>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1051-2:2007</t>
  </si>
  <si>
    <t xml:space="preserve">1/3/4</t>
  </si>
  <si>
    <t xml:space="preserve">Vidrio  para  la  edificación.  Bloques  de  vidrio  y paveses  de  vidrio.  Parte  2:  Evaluación  de  la conformidad/Norma  de  producto.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</si>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</sst>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6.63" customWidth="1"/>
    <col min="5" max="5" width="73.10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0.5</v>
      </c>
      <c r="H10" s="11"/>
      <c r="I10" s="12">
        <v>0.33</v>
      </c>
      <c r="J10" s="12">
        <f ca="1">ROUND(INDIRECT(ADDRESS(ROW()+(0), COLUMN()+(-3), 1))*INDIRECT(ADDRESS(ROW()+(0), COLUMN()+(-1), 1)), 2)</f>
        <v>0.17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25</v>
      </c>
      <c r="H11" s="11"/>
      <c r="I11" s="12">
        <v>2.61</v>
      </c>
      <c r="J11" s="12">
        <f ca="1">ROUND(INDIRECT(ADDRESS(ROW()+(0), COLUMN()+(-3), 1))*INDIRECT(ADDRESS(ROW()+(0), COLUMN()+(-1), 1)), 2)</f>
        <v>65.25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12</v>
      </c>
      <c r="H12" s="11"/>
      <c r="I12" s="12">
        <v>0.75</v>
      </c>
      <c r="J12" s="12">
        <f ca="1">ROUND(INDIRECT(ADDRESS(ROW()+(0), COLUMN()+(-3), 1))*INDIRECT(ADDRESS(ROW()+(0), COLUMN()+(-1), 1)), 2)</f>
        <v>9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2.35</v>
      </c>
      <c r="H13" s="11"/>
      <c r="I13" s="12">
        <v>3.8</v>
      </c>
      <c r="J13" s="12">
        <f ca="1">ROUND(INDIRECT(ADDRESS(ROW()+(0), COLUMN()+(-3), 1))*INDIRECT(ADDRESS(ROW()+(0), COLUMN()+(-1), 1)), 2)</f>
        <v>8.93</v>
      </c>
    </row>
    <row r="14" spans="1:10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1</v>
      </c>
      <c r="H14" s="11"/>
      <c r="I14" s="12">
        <v>3.35</v>
      </c>
      <c r="J14" s="12">
        <f ca="1">ROUND(INDIRECT(ADDRESS(ROW()+(0), COLUMN()+(-3), 1))*INDIRECT(ADDRESS(ROW()+(0), COLUMN()+(-1), 1)), 2)</f>
        <v>3.35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3">
        <v>0.5</v>
      </c>
      <c r="H15" s="13"/>
      <c r="I15" s="14">
        <v>6.73</v>
      </c>
      <c r="J15" s="14">
        <f ca="1">ROUND(INDIRECT(ADDRESS(ROW()+(0), COLUMN()+(-3), 1))*INDIRECT(ADDRESS(ROW()+(0), COLUMN()+(-1), 1)), 2)</f>
        <v>3.37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30</v>
      </c>
      <c r="H16" s="9"/>
      <c r="I16" s="9"/>
      <c r="J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90.07</v>
      </c>
    </row>
    <row r="17" spans="1:10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8"/>
      <c r="I17" s="15"/>
      <c r="J17" s="15"/>
    </row>
    <row r="18" spans="1:10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"/>
      <c r="G18" s="11">
        <v>0.906</v>
      </c>
      <c r="H18" s="11"/>
      <c r="I18" s="12">
        <v>28.42</v>
      </c>
      <c r="J18" s="12">
        <f ca="1">ROUND(INDIRECT(ADDRESS(ROW()+(0), COLUMN()+(-3), 1))*INDIRECT(ADDRESS(ROW()+(0), COLUMN()+(-1), 1)), 2)</f>
        <v>25.75</v>
      </c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3">
        <v>0.906</v>
      </c>
      <c r="H19" s="13"/>
      <c r="I19" s="14">
        <v>23.81</v>
      </c>
      <c r="J19" s="14">
        <f ca="1">ROUND(INDIRECT(ADDRESS(ROW()+(0), COLUMN()+(-3), 1))*INDIRECT(ADDRESS(ROW()+(0), COLUMN()+(-1), 1)), 2)</f>
        <v>21.57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38</v>
      </c>
      <c r="H20" s="9"/>
      <c r="I20" s="9"/>
      <c r="J20" s="17">
        <f ca="1">ROUND(SUM(INDIRECT(ADDRESS(ROW()+(-1), COLUMN()+(0), 1)),INDIRECT(ADDRESS(ROW()+(-2), COLUMN()+(0), 1))), 2)</f>
        <v>47.32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19"/>
      <c r="D22" s="20" t="s">
        <v>40</v>
      </c>
      <c r="E22" s="19" t="s">
        <v>41</v>
      </c>
      <c r="F22" s="19"/>
      <c r="G22" s="13">
        <v>2</v>
      </c>
      <c r="H22" s="13"/>
      <c r="I22" s="14">
        <f ca="1">ROUND(SUM(INDIRECT(ADDRESS(ROW()+(-2), COLUMN()+(1), 1)),INDIRECT(ADDRESS(ROW()+(-6), COLUMN()+(1), 1))), 2)</f>
        <v>137.39</v>
      </c>
      <c r="J22" s="14">
        <f ca="1">ROUND(INDIRECT(ADDRESS(ROW()+(0), COLUMN()+(-3), 1))*INDIRECT(ADDRESS(ROW()+(0), COLUMN()+(-1), 1))/100, 2)</f>
        <v>2.75</v>
      </c>
    </row>
    <row r="23" spans="1:10" ht="13.50" thickBot="1" customHeight="1">
      <c r="A23" s="21" t="s">
        <v>42</v>
      </c>
      <c r="B23" s="21"/>
      <c r="C23" s="21"/>
      <c r="D23" s="22"/>
      <c r="E23" s="23"/>
      <c r="F23" s="23"/>
      <c r="G23" s="24" t="s">
        <v>43</v>
      </c>
      <c r="H23" s="24"/>
      <c r="I23" s="25"/>
      <c r="J23" s="26">
        <f ca="1">ROUND(SUM(INDIRECT(ADDRESS(ROW()+(-1), COLUMN()+(0), 1)),INDIRECT(ADDRESS(ROW()+(-3), COLUMN()+(0), 1)),INDIRECT(ADDRESS(ROW()+(-7), COLUMN()+(0), 1))), 2)</f>
        <v>140.14</v>
      </c>
    </row>
    <row r="26" spans="1:10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/>
      <c r="H26" s="27" t="s">
        <v>46</v>
      </c>
      <c r="I26" s="27"/>
      <c r="J26" s="27" t="s">
        <v>47</v>
      </c>
    </row>
    <row r="27" spans="1:10" ht="13.50" thickBot="1" customHeight="1">
      <c r="A27" s="28" t="s">
        <v>48</v>
      </c>
      <c r="B27" s="28"/>
      <c r="C27" s="28"/>
      <c r="D27" s="28"/>
      <c r="E27" s="28"/>
      <c r="F27" s="29">
        <v>112009</v>
      </c>
      <c r="G27" s="29"/>
      <c r="H27" s="29">
        <v>112010</v>
      </c>
      <c r="I27" s="29"/>
      <c r="J27" s="29" t="s">
        <v>49</v>
      </c>
    </row>
    <row r="28" spans="1:10" ht="24.00" thickBot="1" customHeight="1">
      <c r="A28" s="30" t="s">
        <v>50</v>
      </c>
      <c r="B28" s="30"/>
      <c r="C28" s="30"/>
      <c r="D28" s="30"/>
      <c r="E28" s="30"/>
      <c r="F28" s="31"/>
      <c r="G28" s="31"/>
      <c r="H28" s="31"/>
      <c r="I28" s="31"/>
      <c r="J28" s="31"/>
    </row>
    <row r="29" spans="1:10" ht="13.50" thickBot="1" customHeight="1">
      <c r="A29" s="28" t="s">
        <v>51</v>
      </c>
      <c r="B29" s="28"/>
      <c r="C29" s="28"/>
      <c r="D29" s="28"/>
      <c r="E29" s="28"/>
      <c r="F29" s="29">
        <v>1.18202e+006</v>
      </c>
      <c r="G29" s="29"/>
      <c r="H29" s="29">
        <v>1.18202e+006</v>
      </c>
      <c r="I29" s="29"/>
      <c r="J29" s="29" t="s">
        <v>52</v>
      </c>
    </row>
    <row r="30" spans="1:10" ht="13.50" thickBot="1" customHeight="1">
      <c r="A30" s="30" t="s">
        <v>53</v>
      </c>
      <c r="B30" s="30"/>
      <c r="C30" s="30"/>
      <c r="D30" s="30"/>
      <c r="E30" s="30"/>
      <c r="F30" s="31"/>
      <c r="G30" s="31"/>
      <c r="H30" s="31"/>
      <c r="I30" s="31"/>
      <c r="J30" s="31"/>
    </row>
    <row r="33" spans="1:1" ht="33.75" thickBot="1" customHeight="1">
      <c r="A33" s="1" t="s">
        <v>54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55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56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63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I16"/>
    <mergeCell ref="A17:C17"/>
    <mergeCell ref="E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I20"/>
    <mergeCell ref="A21:C21"/>
    <mergeCell ref="E21:H21"/>
    <mergeCell ref="A22:C22"/>
    <mergeCell ref="E22:F22"/>
    <mergeCell ref="G22:H22"/>
    <mergeCell ref="A23:F23"/>
    <mergeCell ref="G23:I23"/>
    <mergeCell ref="A26:E26"/>
    <mergeCell ref="F26:G26"/>
    <mergeCell ref="H26:I26"/>
    <mergeCell ref="A27:E27"/>
    <mergeCell ref="F27:G28"/>
    <mergeCell ref="H27:I28"/>
    <mergeCell ref="J27:J28"/>
    <mergeCell ref="A28:E28"/>
    <mergeCell ref="A29:E29"/>
    <mergeCell ref="F29:G30"/>
    <mergeCell ref="H29:I30"/>
    <mergeCell ref="J29:J30"/>
    <mergeCell ref="A30:E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