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<sst xmlns="http://schemas.openxmlformats.org/spreadsheetml/2006/main" count="34" uniqueCount="34">
  <si>
    <t xml:space="preserve"/>
  </si>
  <si>
    <t xml:space="preserve">IOR036</t>
  </si>
  <si>
    <t xml:space="preserve">m²</t>
  </si>
  <si>
    <t xml:space="preserve">Protecció passiva contra incendis d'estructura metàl·lica, amb morter projectat. Sistema "ISOVER".</t>
  </si>
  <si>
    <r>
      <rPr>
        <sz val="8.25"/>
        <color rgb="FF000000"/>
        <rFont val="Arial"/>
        <family val="2"/>
      </rPr>
      <t xml:space="preserve">Sistema de protecció passiva contra incendis de biga d'acer, HEA 100, protegida en les seves 4 cares i amb una resistència al foc de 30 minuts, mitjançant projecció pneumàtica de morter de llana de roca blanca Banroc Pyro "ISOVER", amb un espessor medi de 10 mm, aplicat directament sobre el suport.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</si>
  <si>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</si>
  <si>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</si>
  <si>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</si>
  <si>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</si>
  <si>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</si>
  <si>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</si>
  <si>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</si>
  <si>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mt16lri020a</t>
  </si>
  <si>
    <t xml:space="preserve">kg</t>
  </si>
  <si>
    <t xml:space="preserve">Morter de llana de roca blanca Banroc Pyro "ISOVER" per a protecció passiva contra el foc mitjançant projecció, resistència tèrmica 0,053 m²K/W, conductivitat tèrmica 0,061 W/(mK), Euroclasse A1 de reacció al foc segons UNE-EN 13501-1.</t>
  </si>
  <si>
    <t xml:space="preserve">Subtotal materials:</t>
  </si>
  <si>
    <t xml:space="preserve">Equip i maquinària</t>
  </si>
  <si>
    <t xml:space="preserve">mq06pym010</t>
  </si>
  <si>
    <t xml:space="preserve">h</t>
  </si>
  <si>
    <t xml:space="preserve">Mescladora-bombadora per morters i guixos projectats, de 3 m³/h.</t>
  </si>
  <si>
    <t xml:space="preserve">Subtotal equip i maquinària:</t>
  </si>
  <si>
    <t xml:space="preserve">Mà d'obra</t>
  </si>
  <si>
    <t xml:space="preserve">mo030</t>
  </si>
  <si>
    <t xml:space="preserve">h</t>
  </si>
  <si>
    <t xml:space="preserve">Oficial 1ª aplicador de productes aïllants.</t>
  </si>
  <si>
    <t xml:space="preserve">mo068</t>
  </si>
  <si>
    <t xml:space="preserve">h</t>
  </si>
  <si>
    <t xml:space="preserve">Ajudant aplicador de productes aïllants.</t>
  </si>
  <si>
    <t xml:space="preserve">Subtotal mà d'obra:</t>
  </si>
  <si>
    <t xml:space="preserve">Costos directes complementaris</t>
  </si>
  <si>
    <t xml:space="preserve">%</t>
  </si>
  <si>
    <t xml:space="preserve">Costos directes complementaris</t>
  </si>
  <si>
    <t xml:space="preserve">Cost de manteniment decennal: 5,67€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</si>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</sst>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76" customWidth="1"/>
    <col min="3" max="3" width="1.53" customWidth="1"/>
    <col min="4" max="4" width="5.10" customWidth="1"/>
    <col min="5" max="5" width="74.46" customWidth="1"/>
    <col min="6" max="6" width="14.96" customWidth="1"/>
    <col min="7" max="7" width="12.24"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3</v>
      </c>
      <c r="G10" s="14">
        <v>2</v>
      </c>
      <c r="H10" s="14">
        <f ca="1">ROUND(INDIRECT(ADDRESS(ROW()+(0), COLUMN()+(-2), 1))*INDIRECT(ADDRESS(ROW()+(0), COLUMN()+(-1), 1)), 2)</f>
        <v>6</v>
      </c>
    </row>
    <row r="11" spans="1:8" ht="13.50" thickBot="1" customHeight="1">
      <c r="A11" s="15"/>
      <c r="B11" s="15"/>
      <c r="C11" s="15"/>
      <c r="D11" s="15"/>
      <c r="E11" s="15"/>
      <c r="F11" s="9" t="s">
        <v>15</v>
      </c>
      <c r="G11" s="9"/>
      <c r="H11" s="17">
        <f ca="1">ROUND(SUM(INDIRECT(ADDRESS(ROW()+(-1), COLUMN()+(0), 1))), 2)</f>
        <v>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0.172</v>
      </c>
      <c r="G13" s="14">
        <v>8.52</v>
      </c>
      <c r="H13" s="14">
        <f ca="1">ROUND(INDIRECT(ADDRESS(ROW()+(0), COLUMN()+(-2), 1))*INDIRECT(ADDRESS(ROW()+(0), COLUMN()+(-1), 1)), 2)</f>
        <v>1.47</v>
      </c>
    </row>
    <row r="14" spans="1:8" ht="13.50" thickBot="1" customHeight="1">
      <c r="A14" s="15"/>
      <c r="B14" s="15"/>
      <c r="C14" s="15"/>
      <c r="D14" s="15"/>
      <c r="E14" s="15"/>
      <c r="F14" s="9" t="s">
        <v>20</v>
      </c>
      <c r="G14" s="9"/>
      <c r="H14" s="17">
        <f ca="1">ROUND(SUM(INDIRECT(ADDRESS(ROW()+(-1), COLUMN()+(0), 1))), 2)</f>
        <v>1.47</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0.206</v>
      </c>
      <c r="G16" s="13">
        <v>28.42</v>
      </c>
      <c r="H16" s="13">
        <f ca="1">ROUND(INDIRECT(ADDRESS(ROW()+(0), COLUMN()+(-2), 1))*INDIRECT(ADDRESS(ROW()+(0), COLUMN()+(-1), 1)), 2)</f>
        <v>5.85</v>
      </c>
    </row>
    <row r="17" spans="1:8" ht="13.50" thickBot="1" customHeight="1">
      <c r="A17" s="1" t="s">
        <v>25</v>
      </c>
      <c r="B17" s="1"/>
      <c r="C17" s="10" t="s">
        <v>26</v>
      </c>
      <c r="D17" s="10"/>
      <c r="E17" s="1" t="s">
        <v>27</v>
      </c>
      <c r="F17" s="12">
        <v>0.206</v>
      </c>
      <c r="G17" s="14">
        <v>25.28</v>
      </c>
      <c r="H17" s="14">
        <f ca="1">ROUND(INDIRECT(ADDRESS(ROW()+(0), COLUMN()+(-2), 1))*INDIRECT(ADDRESS(ROW()+(0), COLUMN()+(-1), 1)), 2)</f>
        <v>5.21</v>
      </c>
    </row>
    <row r="18" spans="1:8" ht="13.50" thickBot="1" customHeight="1">
      <c r="A18" s="15"/>
      <c r="B18" s="15"/>
      <c r="C18" s="15"/>
      <c r="D18" s="15"/>
      <c r="E18" s="15"/>
      <c r="F18" s="9" t="s">
        <v>28</v>
      </c>
      <c r="G18" s="9"/>
      <c r="H18" s="17">
        <f ca="1">ROUND(SUM(INDIRECT(ADDRESS(ROW()+(-1), COLUMN()+(0), 1)),INDIRECT(ADDRESS(ROW()+(-2), COLUMN()+(0), 1))), 2)</f>
        <v>11.06</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18.53</v>
      </c>
      <c r="H20" s="14">
        <f ca="1">ROUND(INDIRECT(ADDRESS(ROW()+(0), COLUMN()+(-2), 1))*INDIRECT(ADDRESS(ROW()+(0), COLUMN()+(-1), 1))/100, 2)</f>
        <v>0.37</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18.9</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