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<sst xmlns="http://schemas.openxmlformats.org/spreadsheetml/2006/main" count="127" uniqueCount="127">
  <si>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</si>
  <si>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QAC021</t>
  </si>
  <si>
    <t xml:space="preserve">m²</t>
  </si>
  <si>
    <t xml:space="preserve">Coberta plana transitable, no ventilada, amb enrajolat fix, tipus invertida, per a trànsit rodat.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</si>
  <si>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expandida, Arlita Dur "WEBER" i ciment gris, amb espessor medi de 10 cm; amb capa de regularització de morter de ciment, industrial, M-5 de 2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500 kPa; CAPA SEPARADORA SOTA PROTECCIÓ: geotèxtil no teixit compost per fibres de polièster unides per tiretes, (200 g/m²); CAPA DE PROTECCIÓ: paviment d'aglomerat asfàltic, amb mescla bituminosa discontínua en calent, tipus BBTM 8B, amb àrid granític i betum asfàltic de penetració, de 8 cm d'espessor, sobre una capa de 4 cm de morter de ciment CEM II/B-P 32,5 N tipus M-10.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</si>
  <si>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</si>
  <si>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</si>
  <si>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</si>
  <si>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</si>
  <si>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</si>
  <si>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</si>
  <si>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</si>
  <si>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</si>
  <si>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</si>
  <si>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</si>
  <si>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mt01arl030v</t>
  </si>
  <si>
    <t xml:space="preserve">m³</t>
  </si>
  <si>
    <t xml:space="preserve">Argila expandida, Arlita Dur "WEBER",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</si>
  <si>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</si>
  <si>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</si>
  <si>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</si>
  <si>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</si>
  <si>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</si>
  <si>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</si>
  <si>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</si>
  <si>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</si>
  <si>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</si>
  <si>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</si>
  <si>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</si>
  <si>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</si>
  <si>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</si>
  <si>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</si>
  <si>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</si>
  <si>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</si>
  <si>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</si>
  <si>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</si>
  <si>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</si>
  <si>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</si>
  <si>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</si>
  <si>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</si>
  <si>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</si>
  <si>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</si>
  <si>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mt16pxa010baq</t>
  </si>
  <si>
    <t xml:space="preserve">m²</t>
  </si>
  <si>
    <t xml:space="preserve">Panell rígid de poliestirè extrudit, segons UNE-EN 13164, de superfície llisa i mecanitzat lateral de mitja mossa, de 40 mm d'espessor, resistència a compressió &gt;= 500 kPa, resistència tèrmica 1,2 m²K/W, conductivitat tèrmica 0,034 W/(mK), Euroclasse E de reacció al foc segons UNE-EN 13501-1, amb codi de designació XPS-EN 13164-T1-CS(10/Y)500-DLT(2)5-DS(70,90)-WL(T)0,7-WD(V)3-FTCD1.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</si>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</sst>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29" customWidth="1"/>
    <col min="4" max="4" width="71.23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2">
        <v>0.35</v>
      </c>
      <c r="H10" s="12">
        <f ca="1">ROUND(INDIRECT(ADDRESS(ROW()+(0), COLUMN()+(-3),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2">
        <v>125.31</v>
      </c>
      <c r="H11" s="12">
        <f ca="1">ROUND(INDIRECT(ADDRESS(ROW()+(0), COLUMN()+(-3), 1))*INDIRECT(ADDRESS(ROW()+(0), COLUMN()+(-1), 1)), 2)</f>
        <v>13.16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2">
        <v>0.1</v>
      </c>
      <c r="H12" s="12">
        <f ca="1">ROUND(INDIRECT(ADDRESS(ROW()+(0), COLUMN()+(-3), 1))*INDIRECT(ADDRESS(ROW()+(0), COLUMN()+(-1), 1)), 2)</f>
        <v>2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2">
        <v>1.5</v>
      </c>
      <c r="H13" s="12">
        <f ca="1">ROUND(INDIRECT(ADDRESS(ROW()+(0), COLUMN()+(-3),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2">
        <v>1.34</v>
      </c>
      <c r="H14" s="12">
        <f ca="1">ROUND(INDIRECT(ADDRESS(ROW()+(0), COLUMN()+(-3), 1))*INDIRECT(ADDRESS(ROW()+(0), COLUMN()+(-1), 1)), 2)</f>
        <v>0.01</v>
      </c>
    </row>
    <row r="15" spans="1:8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2">
        <v>53.48</v>
      </c>
      <c r="H15" s="12">
        <f ca="1">ROUND(INDIRECT(ADDRESS(ROW()+(0), COLUMN()+(-3), 1))*INDIRECT(ADDRESS(ROW()+(0), COLUMN()+(-1), 1)), 2)</f>
        <v>2.03</v>
      </c>
    </row>
    <row r="16" spans="1:8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2">
        <v>6.93</v>
      </c>
      <c r="H16" s="12">
        <f ca="1">ROUND(INDIRECT(ADDRESS(ROW()+(0), COLUMN()+(-3), 1))*INDIRECT(ADDRESS(ROW()+(0), COLUMN()+(-1), 1)), 2)</f>
        <v>7.62</v>
      </c>
    </row>
    <row r="17" spans="1:8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2">
        <v>3.41</v>
      </c>
      <c r="H17" s="12">
        <f ca="1">ROUND(INDIRECT(ADDRESS(ROW()+(0), COLUMN()+(-3), 1))*INDIRECT(ADDRESS(ROW()+(0), COLUMN()+(-1), 1)), 2)</f>
        <v>3.75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2">
        <v>3.3</v>
      </c>
      <c r="H18" s="12">
        <f ca="1">ROUND(INDIRECT(ADDRESS(ROW()+(0), COLUMN()+(-3), 1))*INDIRECT(ADDRESS(ROW()+(0), COLUMN()+(-1), 1)), 2)</f>
        <v>0.99</v>
      </c>
    </row>
    <row r="19" spans="1:8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2">
        <v>0.68</v>
      </c>
      <c r="H19" s="12">
        <f ca="1">ROUND(INDIRECT(ADDRESS(ROW()+(0), COLUMN()+(-3), 1))*INDIRECT(ADDRESS(ROW()+(0), COLUMN()+(-1), 1)), 2)</f>
        <v>0.71</v>
      </c>
    </row>
    <row r="20" spans="1:8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2">
        <v>9.26</v>
      </c>
      <c r="H20" s="12">
        <f ca="1">ROUND(INDIRECT(ADDRESS(ROW()+(0), COLUMN()+(-3), 1))*INDIRECT(ADDRESS(ROW()+(0), COLUMN()+(-1), 1)), 2)</f>
        <v>9.72</v>
      </c>
    </row>
    <row r="21" spans="1:8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2">
        <v>0.93</v>
      </c>
      <c r="H21" s="12">
        <f ca="1">ROUND(INDIRECT(ADDRESS(ROW()+(0), COLUMN()+(-3), 1))*INDIRECT(ADDRESS(ROW()+(0), COLUMN()+(-1), 1)), 2)</f>
        <v>0.98</v>
      </c>
    </row>
    <row r="22" spans="1:8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2">
        <v>133.3</v>
      </c>
      <c r="H22" s="12">
        <f ca="1">ROUND(INDIRECT(ADDRESS(ROW()+(0), COLUMN()+(-3), 1))*INDIRECT(ADDRESS(ROW()+(0), COLUMN()+(-1), 1)), 2)</f>
        <v>5.33</v>
      </c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4">
        <v>89.06</v>
      </c>
      <c r="H23" s="14">
        <f ca="1">ROUND(INDIRECT(ADDRESS(ROW()+(0), COLUMN()+(-3), 1))*INDIRECT(ADDRESS(ROW()+(0), COLUMN()+(-1), 1)), 2)</f>
        <v>16.39</v>
      </c>
    </row>
    <row r="24" spans="1:8" ht="13.50" thickBot="1" customHeight="1">
      <c r="A24" s="15"/>
      <c r="B24" s="15"/>
      <c r="C24" s="15"/>
      <c r="D24" s="15"/>
      <c r="E24" s="9" t="s">
        <v>54</v>
      </c>
      <c r="F24" s="9"/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63.76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1"/>
      <c r="G26" s="12">
        <v>227.25</v>
      </c>
      <c r="H26" s="12">
        <f ca="1">ROUND(INDIRECT(ADDRESS(ROW()+(0), COLUMN()+(-3), 1))*INDIRECT(ADDRESS(ROW()+(0), COLUMN()+(-1), 1)), 2)</f>
        <v>1.59</v>
      </c>
    </row>
    <row r="27" spans="1:8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2">
        <v>55.71</v>
      </c>
      <c r="H27" s="12">
        <f ca="1">ROUND(INDIRECT(ADDRESS(ROW()+(0), COLUMN()+(-3), 1))*INDIRECT(ADDRESS(ROW()+(0), COLUMN()+(-1), 1)), 2)</f>
        <v>0.17</v>
      </c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0.063</v>
      </c>
      <c r="F28" s="13"/>
      <c r="G28" s="14">
        <v>3.45</v>
      </c>
      <c r="H28" s="14">
        <f ca="1">ROUND(INDIRECT(ADDRESS(ROW()+(0), COLUMN()+(-3), 1))*INDIRECT(ADDRESS(ROW()+(0), COLUMN()+(-1), 1)), 2)</f>
        <v>0.22</v>
      </c>
    </row>
    <row r="29" spans="1:8" ht="13.50" thickBot="1" customHeight="1">
      <c r="A29" s="15"/>
      <c r="B29" s="15"/>
      <c r="C29" s="15"/>
      <c r="D29" s="15"/>
      <c r="E29" s="9" t="s">
        <v>65</v>
      </c>
      <c r="F29" s="9"/>
      <c r="G29" s="9"/>
      <c r="H29" s="17">
        <f ca="1">ROUND(SUM(INDIRECT(ADDRESS(ROW()+(-1), COLUMN()+(0), 1)),INDIRECT(ADDRESS(ROW()+(-2), COLUMN()+(0), 1)),INDIRECT(ADDRESS(ROW()+(-3), COLUMN()+(0), 1))), 2)</f>
        <v>1.98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0.487</v>
      </c>
      <c r="F31" s="11"/>
      <c r="G31" s="12">
        <v>28.42</v>
      </c>
      <c r="H31" s="12">
        <f ca="1">ROUND(INDIRECT(ADDRESS(ROW()+(0), COLUMN()+(-3), 1))*INDIRECT(ADDRESS(ROW()+(0), COLUMN()+(-1), 1)), 2)</f>
        <v>13.84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0.798</v>
      </c>
      <c r="F32" s="11"/>
      <c r="G32" s="12">
        <v>23.81</v>
      </c>
      <c r="H32" s="12">
        <f ca="1">ROUND(INDIRECT(ADDRESS(ROW()+(0), COLUMN()+(-3), 1))*INDIRECT(ADDRESS(ROW()+(0), COLUMN()+(-1), 1)), 2)</f>
        <v>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0.168</v>
      </c>
      <c r="F33" s="11"/>
      <c r="G33" s="12">
        <v>28.42</v>
      </c>
      <c r="H33" s="12">
        <f ca="1">ROUND(INDIRECT(ADDRESS(ROW()+(0), COLUMN()+(-3), 1))*INDIRECT(ADDRESS(ROW()+(0), COLUMN()+(-1), 1)), 2)</f>
        <v>4.77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0.168</v>
      </c>
      <c r="F34" s="11"/>
      <c r="G34" s="12">
        <v>25.28</v>
      </c>
      <c r="H34" s="12">
        <f ca="1">ROUND(INDIRECT(ADDRESS(ROW()+(0), COLUMN()+(-3), 1))*INDIRECT(ADDRESS(ROW()+(0), COLUMN()+(-1), 1)), 2)</f>
        <v>4.25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</v>
      </c>
      <c r="F35" s="11"/>
      <c r="G35" s="12">
        <v>29.34</v>
      </c>
      <c r="H35" s="12">
        <f ca="1">ROUND(INDIRECT(ADDRESS(ROW()+(0), COLUMN()+(-3), 1))*INDIRECT(ADDRESS(ROW()+(0), COLUMN()+(-1), 1)), 2)</f>
        <v>1.76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</v>
      </c>
      <c r="F36" s="13"/>
      <c r="G36" s="14">
        <v>25.28</v>
      </c>
      <c r="H36" s="14">
        <f ca="1">ROUND(INDIRECT(ADDRESS(ROW()+(0), COLUMN()+(-3), 1))*INDIRECT(ADDRESS(ROW()+(0), COLUMN()+(-1), 1)), 2)</f>
        <v>1.52</v>
      </c>
    </row>
    <row r="37" spans="1:8" ht="13.50" thickBot="1" customHeight="1">
      <c r="A37" s="15"/>
      <c r="B37" s="15"/>
      <c r="C37" s="15"/>
      <c r="D37" s="15"/>
      <c r="E37" s="9" t="s">
        <v>85</v>
      </c>
      <c r="F37" s="9"/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4">
        <f ca="1">ROUND(SUM(INDIRECT(ADDRESS(ROW()+(-2), COLUMN()+(1), 1)),INDIRECT(ADDRESS(ROW()+(-10), COLUMN()+(1), 1)),INDIRECT(ADDRESS(ROW()+(-15), COLUMN()+(1), 1))), 2)</f>
        <v>110.88</v>
      </c>
      <c r="H39" s="14">
        <f ca="1">ROUND(INDIRECT(ADDRESS(ROW()+(0), COLUMN()+(-3), 1))*INDIRECT(ADDRESS(ROW()+(0), COLUMN()+(-1), 1))/100, 2)</f>
        <v>2.22</v>
      </c>
    </row>
    <row r="40" spans="1:8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5"/>
      <c r="H40" s="26">
        <f ca="1">ROUND(SUM(INDIRECT(ADDRESS(ROW()+(-1), COLUMN()+(0), 1)),INDIRECT(ADDRESS(ROW()+(-3), COLUMN()+(0), 1)),INDIRECT(ADDRESS(ROW()+(-11), COLUMN()+(0), 1)),INDIRECT(ADDRESS(ROW()+(-16), COLUMN()+(0), 1))), 2)</f>
        <v>113.1</v>
      </c>
    </row>
    <row r="43" spans="1:8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 t="s">
        <v>94</v>
      </c>
    </row>
    <row r="44" spans="1:8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96</v>
      </c>
    </row>
    <row r="45" spans="1:8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</row>
    <row r="46" spans="1:8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 t="s">
        <v>99</v>
      </c>
    </row>
    <row r="47" spans="1:8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</row>
    <row r="48" spans="1:8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8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 t="s">
        <v>103</v>
      </c>
    </row>
    <row r="50" spans="1:8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</row>
    <row r="51" spans="1:8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 t="s">
        <v>106</v>
      </c>
    </row>
    <row r="52" spans="1:8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</row>
    <row r="53" spans="1:8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 t="s">
        <v>109</v>
      </c>
    </row>
    <row r="54" spans="1:8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</row>
    <row r="55" spans="1:8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 t="s">
        <v>112</v>
      </c>
    </row>
    <row r="56" spans="1:8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</row>
    <row r="57" spans="1:8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 t="s">
        <v>115</v>
      </c>
    </row>
    <row r="58" spans="1:8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</row>
    <row r="59" spans="1:8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 t="s">
        <v>118</v>
      </c>
    </row>
    <row r="60" spans="1:8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</row>
    <row r="61" spans="1:8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 t="s">
        <v>121</v>
      </c>
    </row>
    <row r="62" spans="1:8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</row>
    <row r="63" spans="1:8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</row>
  </sheetData>
  <mergeCells count="116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4:B24"/>
    <mergeCell ref="E24:G24"/>
    <mergeCell ref="A25:B25"/>
    <mergeCell ref="D25:F25"/>
    <mergeCell ref="A26:B26"/>
    <mergeCell ref="E26:F26"/>
    <mergeCell ref="A27:B27"/>
    <mergeCell ref="E27:F27"/>
    <mergeCell ref="A28:B28"/>
    <mergeCell ref="E28:F28"/>
    <mergeCell ref="A29:B29"/>
    <mergeCell ref="E29:G29"/>
    <mergeCell ref="A30:B30"/>
    <mergeCell ref="D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G37"/>
    <mergeCell ref="A38:B38"/>
    <mergeCell ref="D38:F38"/>
    <mergeCell ref="A39:B39"/>
    <mergeCell ref="E39:F39"/>
    <mergeCell ref="A40:D40"/>
    <mergeCell ref="E40:G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H61:H63"/>
    <mergeCell ref="A62:E62"/>
    <mergeCell ref="A63:E63"/>
    <mergeCell ref="A66:H66"/>
    <mergeCell ref="A67:H67"/>
    <mergeCell ref="A68:H68"/>
  </mergeCells>
  <pageMargins left="0.147638" right="0.147638" top="0.206693" bottom="0.206693" header="0.0" footer="0.0"/>
  <pageSetup paperSize="9" orientation="portrait"/>
  <rowBreaks count="0" manualBreakCount="0">
    </rowBreaks>
</worksheet>
</file>