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<sst xmlns="http://schemas.openxmlformats.org/spreadsheetml/2006/main" count="127" uniqueCount="127">
  <si>
    <t xml:space="preserve"/>
  </si>
  <si>
    <t xml:space="preserve">QAC021</t>
  </si>
  <si>
    <t xml:space="preserve">m²</t>
  </si>
  <si>
    <t xml:space="preserve">Coberta plana transitable, no ventilada, amb enrajolat fix, tipus invertida, per a trànsit rodat. Impermeabilització amb làmines asfàltiques, tipus monocapa millorada.</t>
  </si>
  <si>
    <r>
      <rPr>
        <sz val="8.25"/>
        <color rgb="FF000000"/>
        <rFont val="Arial"/>
        <family val="2"/>
      </rPr>
      <t xml:space="preserve">Coberta plana transitable, no ventilada, amb enrajolat fix, tipus invertida, pendent del 1% al 15%, per a trànsit rodat. FORMACIÓ DE PENDENTS: mitjançant vorada de tremujals, aiguafons i juntes amb mestres de maó ceràmic buit doble i capa de formigó lleuger, de resistència a compressió 2,0 MPa i 690 kg/m³ de densitat, confeccionat en obra amb argila expandida, Arlita Dur "WEBER" i ciment gris, amb espessor medi de 10 cm; amb capa de regularització de morter de ciment, industrial, M-5 de 2 cm d'espessor, acabat remolinat; IMPERMEABILITZACIÓ: tipus monocapa, adherida, formada per làmina de betum modificat amb elastòmer SBS, LBM(SBS)-40-FP, millorada amb làmina de betum additivat amb plastòmer APP, LA-30-FV, prèvia emprimació amb emulsió asfàltica aniònica amb càrregues tipus EB; CAPA SEPARADORA SOTA AÏLLAMENT: geotèxtil no teixit compost per fibres de polièster unides per tiretes, (150 g/m²); AÏLLAMENT TÈRMIC: panell rígid de poliestirè extrudit, de superfície llisa i mecanitzat lateral de mitja mossa, de 40 mm d'espessor, resistència a compressió &gt;= 500 kPa; CAPA SEPARADORA SOTA PROTECCIÓ: geotèxtil no teixit compost per fibres de polièster unides per tiretes, (200 g/m²); CAPA DE PROTECCIÓ: paviment d'aglomerat asfàltic, amb mescla bituminosa discontínua en calent, tipus BBTM 8B, amb àrid granític i betum asfàltic de penetració, de 8 cm d'espessor, sobre una capa de 4 cm de morter de ciment CEM II/B-P 32,5 N tipus M-10. El preu no inclou l'execució i el segellat dels junts ni l'execució d'acabats en les trobades amb paraments i desaigües.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</si>
  <si>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</si>
  <si>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</si>
  <si>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</si>
  <si>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</si>
  <si>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</si>
  <si>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</si>
  <si>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</si>
  <si>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mt04lcc010c</t>
  </si>
  <si>
    <t xml:space="preserve">U</t>
  </si>
  <si>
    <t xml:space="preserve">Maó ceràmic buit (totxana), per revestir, 29x14x9 cm, per a ús en fàbrica protegida (peça P), densitat 805 kg/m³, segons UNE-EN 771-1.</t>
  </si>
  <si>
    <t xml:space="preserve">mt01arl030v</t>
  </si>
  <si>
    <t xml:space="preserve">m³</t>
  </si>
  <si>
    <t xml:space="preserve">Argila expandida, Arlita Dur "WEBER", subministrada en sacs Big Bag, segons UNE-EN 13055-1.</t>
  </si>
  <si>
    <t xml:space="preserve">mt08cem011a</t>
  </si>
  <si>
    <t xml:space="preserve">kg</t>
  </si>
  <si>
    <t xml:space="preserve">Ciment Pòrtland CEM II/B-L 32,5 R, color gris, en sacs, segons UNE-EN 197-1.</t>
  </si>
  <si>
    <t xml:space="preserve">mt08aaa010a</t>
  </si>
  <si>
    <t xml:space="preserve">m³</t>
  </si>
  <si>
    <t xml:space="preserve">Aigua.</t>
  </si>
  <si>
    <t xml:space="preserve">mt16pea020b</t>
  </si>
  <si>
    <t xml:space="preserve">m²</t>
  </si>
  <si>
    <t xml:space="preserve">Panell rígid de poliestirè expandit, segons UNE-EN 13163, mecanitzat lateral recte, de 20 mm d'espessor, resistència tèrmica 0,55 m²K/W, conductivitat tèrmica 0,036 W/(mK), per junta de dilatació.</t>
  </si>
  <si>
    <t xml:space="preserve">mt09mif010ca</t>
  </si>
  <si>
    <t xml:space="preserve">t</t>
  </si>
  <si>
    <t xml:space="preserve">Morter industrial per a obra de paleta, de ciment, color gris, categoria M-5 (resistència a compressió 5 N/mm²), subministrat en sacs, segons UNE-EN 998-2.</t>
  </si>
  <si>
    <t xml:space="preserve">mt14lba010g</t>
  </si>
  <si>
    <t xml:space="preserve">m²</t>
  </si>
  <si>
    <t xml:space="preserve">Làmina de betum modificat amb elastòmer SBS, LBM(SBS)-40-FP, de 3,5 mm d'espessor, massa nominal 4 kg/m², amb armadura de feltre de polièster no teixit de 160 g/m², de superfície no protegida. Segons UNE-EN 13707.</t>
  </si>
  <si>
    <t xml:space="preserve">mt14lad010a</t>
  </si>
  <si>
    <t xml:space="preserve">m²</t>
  </si>
  <si>
    <t xml:space="preserve">Làmina de betum additivat amb plastòmer APP, LA-30-FV, de 2,5 mm d'espessor, massa nominal 3 kg/m², amb armadura de feltre de fibra de vidre de 60 g/m², de superfície no protegida. Segons UNE-EN 13707.</t>
  </si>
  <si>
    <t xml:space="preserve">mt14iea020c</t>
  </si>
  <si>
    <t xml:space="preserve">kg</t>
  </si>
  <si>
    <t xml:space="preserve">Emulsió asfàltica aniònica amb càrregues tipus EB, segons UNE 104231.</t>
  </si>
  <si>
    <t xml:space="preserve">mt14gsa020bc</t>
  </si>
  <si>
    <t xml:space="preserve">m²</t>
  </si>
  <si>
    <t xml:space="preserve">Geotèxtil no teixit compost per fibres de polièster unides per tiretes, amb una resistència a la tracció longitudinal de 1,88 kN/m, una resistència a la tracció transversal de 1,49 kN/m, una obertura de con a l'assaig de perforació dinàmica segons UNE-EN ISO 13433 inferior a 40 mm, resistència CBR a punxonament 0,3 kN i una massa superficial de 150 g/m², segons UNE-EN 13252.</t>
  </si>
  <si>
    <t xml:space="preserve">mt16pxa010baq</t>
  </si>
  <si>
    <t xml:space="preserve">m²</t>
  </si>
  <si>
    <t xml:space="preserve">Panell rígid de poliestirè extrudit, segons UNE-EN 13164, de superfície llisa i mecanitzat lateral de mitja mossa, de 40 mm d'espessor, resistència a compressió &gt;= 500 kPa, resistència tèrmica 1,2 m²K/W, conductivitat tèrmica 0,034 W/(mK), Euroclasse E de reacció al foc segons UNE-EN 13501-1, amb codi de designació XPS-EN 13164-T1-CS(10/Y)500-DLT(2)5-DS(70,90)-WL(T)0,7-WD(V)3-FTCD1.</t>
  </si>
  <si>
    <t xml:space="preserve">mt14gsa020ce</t>
  </si>
  <si>
    <t xml:space="preserve">m²</t>
  </si>
  <si>
    <t xml:space="preserve">Geotèxtil no teixit compost per fibres de polièster unides per tiretes, amb una resistència a la tracció longitudinal de 1,63 kN/m, una resistència a la tracció transversal de 2,08 kN/m, una obertura de con a l'assaig de perforació dinàmica segons UNE-EN ISO 13433 inferior a 27 mm, resistència CBR a punxonament 0,4 kN i una massa superficial de 200 g/m², segons UNE-EN 13252.</t>
  </si>
  <si>
    <t xml:space="preserve">mt09mor010e</t>
  </si>
  <si>
    <t xml:space="preserve">m³</t>
  </si>
  <si>
    <t xml:space="preserve">Morter de ciment CEM II/B-P 32,5 N tipus M-10, confeccionat en obra con 380 kg/m³ de ciment i una proporció en volum 1/4.</t>
  </si>
  <si>
    <t xml:space="preserve">mt47aag010aa</t>
  </si>
  <si>
    <t xml:space="preserve">t</t>
  </si>
  <si>
    <t xml:space="preserve">Mescla bituminosa discontínua en calent, tipus BBTM 8B, amb àrid granític i betum asfàltic de penetració, segons UNE-EN 13108-2.</t>
  </si>
  <si>
    <t xml:space="preserve">Subtotal materials:</t>
  </si>
  <si>
    <t xml:space="preserve">Equip i maquinària</t>
  </si>
  <si>
    <t xml:space="preserve">mq11ext030</t>
  </si>
  <si>
    <t xml:space="preserve">h</t>
  </si>
  <si>
    <t xml:space="preserve">Estenedora asfàltica de cadenes, de 81 kW.</t>
  </si>
  <si>
    <t xml:space="preserve">mq02ron010a</t>
  </si>
  <si>
    <t xml:space="preserve">h</t>
  </si>
  <si>
    <t xml:space="preserve">Corró vibrant tàndem autopropulsat, de 24,8 kW, de 2450 kg, amplada de treball 100 cm.</t>
  </si>
  <si>
    <t xml:space="preserve">mq06hor010</t>
  </si>
  <si>
    <t xml:space="preserve">h</t>
  </si>
  <si>
    <t xml:space="preserve">Formigonera elèctrica amb una capacitat de pastat de 160 l.</t>
  </si>
  <si>
    <t xml:space="preserve">Subtotal equip i maquinària: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</si>
  <si>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</si>
  <si>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</si>
  <si>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</si>
  <si>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</si>
  <si>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</si>
  <si>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</si>
  <si>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</si>
  <si>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mo029</t>
  </si>
  <si>
    <t xml:space="preserve">h</t>
  </si>
  <si>
    <t xml:space="preserve">Oficial 1ª aplicador de làmines impermeabilitzants.</t>
  </si>
  <si>
    <t xml:space="preserve">mo067</t>
  </si>
  <si>
    <t xml:space="preserve">h</t>
  </si>
  <si>
    <t xml:space="preserve">Ajudant aplicador de làmines impermeabilitzants.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</si>
  <si>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</si>
  <si>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</si>
  <si>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</si>
  <si>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</si>
  <si>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</si>
  <si>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</si>
  <si>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</si>
  <si>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</si>
  <si>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</si>
  <si>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</si>
  <si>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29,86€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</si>
  <si>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</si>
  <si>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</si>
  <si>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</si>
  <si>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</si>
  <si>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</si>
  <si>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</si>
  <si>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</si>
  <si>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</si>
  <si>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13055-1:2002</t>
  </si>
  <si>
    <t xml:space="preserve">2+/4</t>
  </si>
  <si>
    <t xml:space="preserve">Áridos ligeros. Parte 1: Áridos ligeros para hormigón, mortero e inyectado.</t>
  </si>
  <si>
    <t xml:space="preserve">EN  13055-1:2002/AC:2004</t>
  </si>
  <si>
    <t xml:space="preserve">EN  197-1:2011</t>
  </si>
  <si>
    <t xml:space="preserve">1+</t>
  </si>
  <si>
    <t xml:space="preserve">Cemento. Parte 1: Composición, especificaciones y criterios de conformidad de los cementos comunes.</t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</si>
  <si>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</si>
  <si>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</si>
  <si>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</si>
  <si>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</si>
  <si>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</si>
  <si>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</si>
  <si>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13707:2004+A2:2009</t>
  </si>
  <si>
    <t xml:space="preserve">1/2+/3/4</t>
  </si>
  <si>
    <t xml:space="preserve">Láminas flexibles para la impermeabilización. Láminas bituminosas con armadura para impermeabilización de cubiertas. Definiciones y características.</t>
  </si>
  <si>
    <t xml:space="preserve">EN  13252:2016</t>
  </si>
  <si>
    <t xml:space="preserve">2+/4</t>
  </si>
  <si>
    <t xml:space="preserve">Geotextiles y productos relacionados. Características requeridas para su uso en sistemas de drenaje.</t>
  </si>
  <si>
    <t xml:space="preserve">EN  13164:2012+A1:2015</t>
  </si>
  <si>
    <t xml:space="preserve">1/3/4</t>
  </si>
  <si>
    <t xml:space="preserve">Productos aislantes térmicos para aplicaciones en la edificación. Productos manufacturados de poliestireno extruido (XPS). Especificación.</t>
  </si>
  <si>
    <t xml:space="preserve">EN  13108-2:2006</t>
  </si>
  <si>
    <t xml:space="preserve">1/2+/3/4</t>
  </si>
  <si>
    <t xml:space="preserve">Mezclas  bituminosas.  Especificaciones  de  materiales:  Parte  2:  Hormigón  asfáltico  para  capas muy  finas.</t>
  </si>
  <si>
    <t xml:space="preserve">EN  13108-2:2006/AC:2008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</si>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</sst>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6.29" customWidth="1"/>
    <col min="4" max="4" width="71.23" customWidth="1"/>
    <col min="5" max="5" width="2.21" customWidth="1"/>
    <col min="6" max="6" width="12.24" customWidth="1"/>
    <col min="7" max="7" width="12.7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29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/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9" t="s">
        <v>11</v>
      </c>
      <c r="E9" s="9"/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3</v>
      </c>
      <c r="F10" s="11"/>
      <c r="G10" s="12">
        <v>0.35</v>
      </c>
      <c r="H10" s="12">
        <f ca="1">ROUND(INDIRECT(ADDRESS(ROW()+(0), COLUMN()+(-3), 1))*INDIRECT(ADDRESS(ROW()+(0), COLUMN()+(-1), 1)), 2)</f>
        <v>1.05</v>
      </c>
    </row>
    <row r="11" spans="1:8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0.105</v>
      </c>
      <c r="F11" s="11"/>
      <c r="G11" s="12">
        <v>125.31</v>
      </c>
      <c r="H11" s="12">
        <f ca="1">ROUND(INDIRECT(ADDRESS(ROW()+(0), COLUMN()+(-3), 1))*INDIRECT(ADDRESS(ROW()+(0), COLUMN()+(-1), 1)), 2)</f>
        <v>13.16</v>
      </c>
    </row>
    <row r="12" spans="1:8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20</v>
      </c>
      <c r="F12" s="11"/>
      <c r="G12" s="12">
        <v>0.1</v>
      </c>
      <c r="H12" s="12">
        <f ca="1">ROUND(INDIRECT(ADDRESS(ROW()+(0), COLUMN()+(-3), 1))*INDIRECT(ADDRESS(ROW()+(0), COLUMN()+(-1), 1)), 2)</f>
        <v>2</v>
      </c>
    </row>
    <row r="13" spans="1:8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0.012</v>
      </c>
      <c r="F13" s="11"/>
      <c r="G13" s="12">
        <v>1.5</v>
      </c>
      <c r="H13" s="12">
        <f ca="1">ROUND(INDIRECT(ADDRESS(ROW()+(0), COLUMN()+(-3), 1))*INDIRECT(ADDRESS(ROW()+(0), COLUMN()+(-1), 1)), 2)</f>
        <v>0.02</v>
      </c>
    </row>
    <row r="14" spans="1:8" ht="34.50" thickBot="1" customHeight="1">
      <c r="A14" s="1" t="s">
        <v>24</v>
      </c>
      <c r="B14" s="1"/>
      <c r="C14" s="10" t="s">
        <v>25</v>
      </c>
      <c r="D14" s="1" t="s">
        <v>26</v>
      </c>
      <c r="E14" s="11">
        <v>0.01</v>
      </c>
      <c r="F14" s="11"/>
      <c r="G14" s="12">
        <v>1.34</v>
      </c>
      <c r="H14" s="12">
        <f ca="1">ROUND(INDIRECT(ADDRESS(ROW()+(0), COLUMN()+(-3), 1))*INDIRECT(ADDRESS(ROW()+(0), COLUMN()+(-1), 1)), 2)</f>
        <v>0.01</v>
      </c>
    </row>
    <row r="15" spans="1:8" ht="24.00" thickBot="1" customHeight="1">
      <c r="A15" s="1" t="s">
        <v>27</v>
      </c>
      <c r="B15" s="1"/>
      <c r="C15" s="10" t="s">
        <v>28</v>
      </c>
      <c r="D15" s="1" t="s">
        <v>29</v>
      </c>
      <c r="E15" s="11">
        <v>0.038</v>
      </c>
      <c r="F15" s="11"/>
      <c r="G15" s="12">
        <v>53.48</v>
      </c>
      <c r="H15" s="12">
        <f ca="1">ROUND(INDIRECT(ADDRESS(ROW()+(0), COLUMN()+(-3), 1))*INDIRECT(ADDRESS(ROW()+(0), COLUMN()+(-1), 1)), 2)</f>
        <v>2.03</v>
      </c>
    </row>
    <row r="16" spans="1:8" ht="34.50" thickBot="1" customHeight="1">
      <c r="A16" s="1" t="s">
        <v>30</v>
      </c>
      <c r="B16" s="1"/>
      <c r="C16" s="10" t="s">
        <v>31</v>
      </c>
      <c r="D16" s="1" t="s">
        <v>32</v>
      </c>
      <c r="E16" s="11">
        <v>1.1</v>
      </c>
      <c r="F16" s="11"/>
      <c r="G16" s="12">
        <v>6.93</v>
      </c>
      <c r="H16" s="12">
        <f ca="1">ROUND(INDIRECT(ADDRESS(ROW()+(0), COLUMN()+(-3), 1))*INDIRECT(ADDRESS(ROW()+(0), COLUMN()+(-1), 1)), 2)</f>
        <v>7.62</v>
      </c>
    </row>
    <row r="17" spans="1:8" ht="34.50" thickBot="1" customHeight="1">
      <c r="A17" s="1" t="s">
        <v>33</v>
      </c>
      <c r="B17" s="1"/>
      <c r="C17" s="10" t="s">
        <v>34</v>
      </c>
      <c r="D17" s="1" t="s">
        <v>35</v>
      </c>
      <c r="E17" s="11">
        <v>1.1</v>
      </c>
      <c r="F17" s="11"/>
      <c r="G17" s="12">
        <v>3.41</v>
      </c>
      <c r="H17" s="12">
        <f ca="1">ROUND(INDIRECT(ADDRESS(ROW()+(0), COLUMN()+(-3), 1))*INDIRECT(ADDRESS(ROW()+(0), COLUMN()+(-1), 1)), 2)</f>
        <v>3.75</v>
      </c>
    </row>
    <row r="18" spans="1:8" ht="13.50" thickBot="1" customHeight="1">
      <c r="A18" s="1" t="s">
        <v>36</v>
      </c>
      <c r="B18" s="1"/>
      <c r="C18" s="10" t="s">
        <v>37</v>
      </c>
      <c r="D18" s="1" t="s">
        <v>38</v>
      </c>
      <c r="E18" s="11">
        <v>0.3</v>
      </c>
      <c r="F18" s="11"/>
      <c r="G18" s="12">
        <v>3.3</v>
      </c>
      <c r="H18" s="12">
        <f ca="1">ROUND(INDIRECT(ADDRESS(ROW()+(0), COLUMN()+(-3), 1))*INDIRECT(ADDRESS(ROW()+(0), COLUMN()+(-1), 1)), 2)</f>
        <v>0.99</v>
      </c>
    </row>
    <row r="19" spans="1:8" ht="55.50" thickBot="1" customHeight="1">
      <c r="A19" s="1" t="s">
        <v>39</v>
      </c>
      <c r="B19" s="1"/>
      <c r="C19" s="10" t="s">
        <v>40</v>
      </c>
      <c r="D19" s="1" t="s">
        <v>41</v>
      </c>
      <c r="E19" s="11">
        <v>1.05</v>
      </c>
      <c r="F19" s="11"/>
      <c r="G19" s="12">
        <v>0.68</v>
      </c>
      <c r="H19" s="12">
        <f ca="1">ROUND(INDIRECT(ADDRESS(ROW()+(0), COLUMN()+(-3), 1))*INDIRECT(ADDRESS(ROW()+(0), COLUMN()+(-1), 1)), 2)</f>
        <v>0.71</v>
      </c>
    </row>
    <row r="20" spans="1:8" ht="55.50" thickBot="1" customHeight="1">
      <c r="A20" s="1" t="s">
        <v>42</v>
      </c>
      <c r="B20" s="1"/>
      <c r="C20" s="10" t="s">
        <v>43</v>
      </c>
      <c r="D20" s="1" t="s">
        <v>44</v>
      </c>
      <c r="E20" s="11">
        <v>1.05</v>
      </c>
      <c r="F20" s="11"/>
      <c r="G20" s="12">
        <v>9.26</v>
      </c>
      <c r="H20" s="12">
        <f ca="1">ROUND(INDIRECT(ADDRESS(ROW()+(0), COLUMN()+(-3), 1))*INDIRECT(ADDRESS(ROW()+(0), COLUMN()+(-1), 1)), 2)</f>
        <v>9.72</v>
      </c>
    </row>
    <row r="21" spans="1:8" ht="55.50" thickBot="1" customHeight="1">
      <c r="A21" s="1" t="s">
        <v>45</v>
      </c>
      <c r="B21" s="1"/>
      <c r="C21" s="10" t="s">
        <v>46</v>
      </c>
      <c r="D21" s="1" t="s">
        <v>47</v>
      </c>
      <c r="E21" s="11">
        <v>1.05</v>
      </c>
      <c r="F21" s="11"/>
      <c r="G21" s="12">
        <v>0.93</v>
      </c>
      <c r="H21" s="12">
        <f ca="1">ROUND(INDIRECT(ADDRESS(ROW()+(0), COLUMN()+(-3), 1))*INDIRECT(ADDRESS(ROW()+(0), COLUMN()+(-1), 1)), 2)</f>
        <v>0.98</v>
      </c>
    </row>
    <row r="22" spans="1:8" ht="24.00" thickBot="1" customHeight="1">
      <c r="A22" s="1" t="s">
        <v>48</v>
      </c>
      <c r="B22" s="1"/>
      <c r="C22" s="10" t="s">
        <v>49</v>
      </c>
      <c r="D22" s="1" t="s">
        <v>50</v>
      </c>
      <c r="E22" s="11">
        <v>0.04</v>
      </c>
      <c r="F22" s="11"/>
      <c r="G22" s="12">
        <v>133.3</v>
      </c>
      <c r="H22" s="12">
        <f ca="1">ROUND(INDIRECT(ADDRESS(ROW()+(0), COLUMN()+(-3), 1))*INDIRECT(ADDRESS(ROW()+(0), COLUMN()+(-1), 1)), 2)</f>
        <v>5.33</v>
      </c>
    </row>
    <row r="23" spans="1:8" ht="24.00" thickBot="1" customHeight="1">
      <c r="A23" s="1" t="s">
        <v>51</v>
      </c>
      <c r="B23" s="1"/>
      <c r="C23" s="10" t="s">
        <v>52</v>
      </c>
      <c r="D23" s="1" t="s">
        <v>53</v>
      </c>
      <c r="E23" s="13">
        <v>0.184</v>
      </c>
      <c r="F23" s="13"/>
      <c r="G23" s="14">
        <v>89.06</v>
      </c>
      <c r="H23" s="14">
        <f ca="1">ROUND(INDIRECT(ADDRESS(ROW()+(0), COLUMN()+(-3), 1))*INDIRECT(ADDRESS(ROW()+(0), COLUMN()+(-1), 1)), 2)</f>
        <v>16.39</v>
      </c>
    </row>
    <row r="24" spans="1:8" ht="13.50" thickBot="1" customHeight="1">
      <c r="A24" s="15"/>
      <c r="B24" s="15"/>
      <c r="C24" s="15"/>
      <c r="D24" s="15"/>
      <c r="E24" s="9" t="s">
        <v>54</v>
      </c>
      <c r="F24" s="9"/>
      <c r="G24" s="9"/>
      <c r="H2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63.76</v>
      </c>
    </row>
    <row r="25" spans="1:8" ht="13.50" thickBot="1" customHeight="1">
      <c r="A25" s="15">
        <v>2</v>
      </c>
      <c r="B25" s="15"/>
      <c r="C25" s="15"/>
      <c r="D25" s="18" t="s">
        <v>55</v>
      </c>
      <c r="E25" s="18"/>
      <c r="F25" s="18"/>
      <c r="G25" s="15"/>
      <c r="H25" s="15"/>
    </row>
    <row r="26" spans="1:8" ht="13.50" thickBot="1" customHeight="1">
      <c r="A26" s="1" t="s">
        <v>56</v>
      </c>
      <c r="B26" s="1"/>
      <c r="C26" s="10" t="s">
        <v>57</v>
      </c>
      <c r="D26" s="1" t="s">
        <v>58</v>
      </c>
      <c r="E26" s="11">
        <v>0.007</v>
      </c>
      <c r="F26" s="11"/>
      <c r="G26" s="12">
        <v>227.25</v>
      </c>
      <c r="H26" s="12">
        <f ca="1">ROUND(INDIRECT(ADDRESS(ROW()+(0), COLUMN()+(-3), 1))*INDIRECT(ADDRESS(ROW()+(0), COLUMN()+(-1), 1)), 2)</f>
        <v>1.59</v>
      </c>
    </row>
    <row r="27" spans="1:8" ht="24.00" thickBot="1" customHeight="1">
      <c r="A27" s="1" t="s">
        <v>59</v>
      </c>
      <c r="B27" s="1"/>
      <c r="C27" s="10" t="s">
        <v>60</v>
      </c>
      <c r="D27" s="1" t="s">
        <v>61</v>
      </c>
      <c r="E27" s="11">
        <v>0.003</v>
      </c>
      <c r="F27" s="11"/>
      <c r="G27" s="12">
        <v>55.71</v>
      </c>
      <c r="H27" s="12">
        <f ca="1">ROUND(INDIRECT(ADDRESS(ROW()+(0), COLUMN()+(-3), 1))*INDIRECT(ADDRESS(ROW()+(0), COLUMN()+(-1), 1)), 2)</f>
        <v>0.17</v>
      </c>
    </row>
    <row r="28" spans="1:8" ht="13.50" thickBot="1" customHeight="1">
      <c r="A28" s="1" t="s">
        <v>62</v>
      </c>
      <c r="B28" s="1"/>
      <c r="C28" s="10" t="s">
        <v>63</v>
      </c>
      <c r="D28" s="1" t="s">
        <v>64</v>
      </c>
      <c r="E28" s="13">
        <v>0.063</v>
      </c>
      <c r="F28" s="13"/>
      <c r="G28" s="14">
        <v>3.45</v>
      </c>
      <c r="H28" s="14">
        <f ca="1">ROUND(INDIRECT(ADDRESS(ROW()+(0), COLUMN()+(-3), 1))*INDIRECT(ADDRESS(ROW()+(0), COLUMN()+(-1), 1)), 2)</f>
        <v>0.22</v>
      </c>
    </row>
    <row r="29" spans="1:8" ht="13.50" thickBot="1" customHeight="1">
      <c r="A29" s="15"/>
      <c r="B29" s="15"/>
      <c r="C29" s="15"/>
      <c r="D29" s="15"/>
      <c r="E29" s="9" t="s">
        <v>65</v>
      </c>
      <c r="F29" s="9"/>
      <c r="G29" s="9"/>
      <c r="H29" s="17">
        <f ca="1">ROUND(SUM(INDIRECT(ADDRESS(ROW()+(-1), COLUMN()+(0), 1)),INDIRECT(ADDRESS(ROW()+(-2), COLUMN()+(0), 1)),INDIRECT(ADDRESS(ROW()+(-3), COLUMN()+(0), 1))), 2)</f>
        <v>1.98</v>
      </c>
    </row>
    <row r="30" spans="1:8" ht="13.50" thickBot="1" customHeight="1">
      <c r="A30" s="15">
        <v>3</v>
      </c>
      <c r="B30" s="15"/>
      <c r="C30" s="15"/>
      <c r="D30" s="18" t="s">
        <v>66</v>
      </c>
      <c r="E30" s="18"/>
      <c r="F30" s="18"/>
      <c r="G30" s="15"/>
      <c r="H30" s="15"/>
    </row>
    <row r="31" spans="1:8" ht="13.50" thickBot="1" customHeight="1">
      <c r="A31" s="1" t="s">
        <v>67</v>
      </c>
      <c r="B31" s="1"/>
      <c r="C31" s="10" t="s">
        <v>68</v>
      </c>
      <c r="D31" s="1" t="s">
        <v>69</v>
      </c>
      <c r="E31" s="11">
        <v>0.487</v>
      </c>
      <c r="F31" s="11"/>
      <c r="G31" s="12">
        <v>28.42</v>
      </c>
      <c r="H31" s="12">
        <f ca="1">ROUND(INDIRECT(ADDRESS(ROW()+(0), COLUMN()+(-3), 1))*INDIRECT(ADDRESS(ROW()+(0), COLUMN()+(-1), 1)), 2)</f>
        <v>13.84</v>
      </c>
    </row>
    <row r="32" spans="1:8" ht="13.50" thickBot="1" customHeight="1">
      <c r="A32" s="1" t="s">
        <v>70</v>
      </c>
      <c r="B32" s="1"/>
      <c r="C32" s="10" t="s">
        <v>71</v>
      </c>
      <c r="D32" s="1" t="s">
        <v>72</v>
      </c>
      <c r="E32" s="11">
        <v>0.798</v>
      </c>
      <c r="F32" s="11"/>
      <c r="G32" s="12">
        <v>23.81</v>
      </c>
      <c r="H32" s="12">
        <f ca="1">ROUND(INDIRECT(ADDRESS(ROW()+(0), COLUMN()+(-3), 1))*INDIRECT(ADDRESS(ROW()+(0), COLUMN()+(-1), 1)), 2)</f>
        <v>19</v>
      </c>
    </row>
    <row r="33" spans="1:8" ht="13.50" thickBot="1" customHeight="1">
      <c r="A33" s="1" t="s">
        <v>73</v>
      </c>
      <c r="B33" s="1"/>
      <c r="C33" s="10" t="s">
        <v>74</v>
      </c>
      <c r="D33" s="1" t="s">
        <v>75</v>
      </c>
      <c r="E33" s="11">
        <v>0.168</v>
      </c>
      <c r="F33" s="11"/>
      <c r="G33" s="12">
        <v>28.42</v>
      </c>
      <c r="H33" s="12">
        <f ca="1">ROUND(INDIRECT(ADDRESS(ROW()+(0), COLUMN()+(-3), 1))*INDIRECT(ADDRESS(ROW()+(0), COLUMN()+(-1), 1)), 2)</f>
        <v>4.77</v>
      </c>
    </row>
    <row r="34" spans="1:8" ht="13.50" thickBot="1" customHeight="1">
      <c r="A34" s="1" t="s">
        <v>76</v>
      </c>
      <c r="B34" s="1"/>
      <c r="C34" s="10" t="s">
        <v>77</v>
      </c>
      <c r="D34" s="1" t="s">
        <v>78</v>
      </c>
      <c r="E34" s="11">
        <v>0.168</v>
      </c>
      <c r="F34" s="11"/>
      <c r="G34" s="12">
        <v>25.28</v>
      </c>
      <c r="H34" s="12">
        <f ca="1">ROUND(INDIRECT(ADDRESS(ROW()+(0), COLUMN()+(-3), 1))*INDIRECT(ADDRESS(ROW()+(0), COLUMN()+(-1), 1)), 2)</f>
        <v>4.25</v>
      </c>
    </row>
    <row r="35" spans="1:8" ht="13.50" thickBot="1" customHeight="1">
      <c r="A35" s="1" t="s">
        <v>79</v>
      </c>
      <c r="B35" s="1"/>
      <c r="C35" s="10" t="s">
        <v>80</v>
      </c>
      <c r="D35" s="1" t="s">
        <v>81</v>
      </c>
      <c r="E35" s="11">
        <v>0.06</v>
      </c>
      <c r="F35" s="11"/>
      <c r="G35" s="12">
        <v>29.34</v>
      </c>
      <c r="H35" s="12">
        <f ca="1">ROUND(INDIRECT(ADDRESS(ROW()+(0), COLUMN()+(-3), 1))*INDIRECT(ADDRESS(ROW()+(0), COLUMN()+(-1), 1)), 2)</f>
        <v>1.76</v>
      </c>
    </row>
    <row r="36" spans="1:8" ht="13.50" thickBot="1" customHeight="1">
      <c r="A36" s="1" t="s">
        <v>82</v>
      </c>
      <c r="B36" s="1"/>
      <c r="C36" s="10" t="s">
        <v>83</v>
      </c>
      <c r="D36" s="1" t="s">
        <v>84</v>
      </c>
      <c r="E36" s="13">
        <v>0.06</v>
      </c>
      <c r="F36" s="13"/>
      <c r="G36" s="14">
        <v>25.28</v>
      </c>
      <c r="H36" s="14">
        <f ca="1">ROUND(INDIRECT(ADDRESS(ROW()+(0), COLUMN()+(-3), 1))*INDIRECT(ADDRESS(ROW()+(0), COLUMN()+(-1), 1)), 2)</f>
        <v>1.52</v>
      </c>
    </row>
    <row r="37" spans="1:8" ht="13.50" thickBot="1" customHeight="1">
      <c r="A37" s="15"/>
      <c r="B37" s="15"/>
      <c r="C37" s="15"/>
      <c r="D37" s="15"/>
      <c r="E37" s="9" t="s">
        <v>85</v>
      </c>
      <c r="F37" s="9"/>
      <c r="G37" s="9"/>
      <c r="H3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45.14</v>
      </c>
    </row>
    <row r="38" spans="1:8" ht="13.50" thickBot="1" customHeight="1">
      <c r="A38" s="15">
        <v>4</v>
      </c>
      <c r="B38" s="15"/>
      <c r="C38" s="15"/>
      <c r="D38" s="18" t="s">
        <v>86</v>
      </c>
      <c r="E38" s="18"/>
      <c r="F38" s="18"/>
      <c r="G38" s="15"/>
      <c r="H38" s="15"/>
    </row>
    <row r="39" spans="1:8" ht="13.50" thickBot="1" customHeight="1">
      <c r="A39" s="19"/>
      <c r="B39" s="19"/>
      <c r="C39" s="20" t="s">
        <v>87</v>
      </c>
      <c r="D39" s="19" t="s">
        <v>88</v>
      </c>
      <c r="E39" s="13">
        <v>2</v>
      </c>
      <c r="F39" s="13"/>
      <c r="G39" s="14">
        <f ca="1">ROUND(SUM(INDIRECT(ADDRESS(ROW()+(-2), COLUMN()+(1), 1)),INDIRECT(ADDRESS(ROW()+(-10), COLUMN()+(1), 1)),INDIRECT(ADDRESS(ROW()+(-15), COLUMN()+(1), 1))), 2)</f>
        <v>110.88</v>
      </c>
      <c r="H39" s="14">
        <f ca="1">ROUND(INDIRECT(ADDRESS(ROW()+(0), COLUMN()+(-3), 1))*INDIRECT(ADDRESS(ROW()+(0), COLUMN()+(-1), 1))/100, 2)</f>
        <v>2.22</v>
      </c>
    </row>
    <row r="40" spans="1:8" ht="13.50" thickBot="1" customHeight="1">
      <c r="A40" s="21" t="s">
        <v>89</v>
      </c>
      <c r="B40" s="21"/>
      <c r="C40" s="22"/>
      <c r="D40" s="23"/>
      <c r="E40" s="24" t="s">
        <v>90</v>
      </c>
      <c r="F40" s="24"/>
      <c r="G40" s="25"/>
      <c r="H40" s="26">
        <f ca="1">ROUND(SUM(INDIRECT(ADDRESS(ROW()+(-1), COLUMN()+(0), 1)),INDIRECT(ADDRESS(ROW()+(-3), COLUMN()+(0), 1)),INDIRECT(ADDRESS(ROW()+(-11), COLUMN()+(0), 1)),INDIRECT(ADDRESS(ROW()+(-16), COLUMN()+(0), 1))), 2)</f>
        <v>113.1</v>
      </c>
    </row>
    <row r="43" spans="1:8" ht="13.50" thickBot="1" customHeight="1">
      <c r="A43" s="27" t="s">
        <v>91</v>
      </c>
      <c r="B43" s="27"/>
      <c r="C43" s="27"/>
      <c r="D43" s="27"/>
      <c r="E43" s="27"/>
      <c r="F43" s="27" t="s">
        <v>92</v>
      </c>
      <c r="G43" s="27" t="s">
        <v>93</v>
      </c>
      <c r="H43" s="27" t="s">
        <v>94</v>
      </c>
    </row>
    <row r="44" spans="1:8" ht="13.50" thickBot="1" customHeight="1">
      <c r="A44" s="28" t="s">
        <v>95</v>
      </c>
      <c r="B44" s="28"/>
      <c r="C44" s="28"/>
      <c r="D44" s="28"/>
      <c r="E44" s="28"/>
      <c r="F44" s="29">
        <v>1.06202e+006</v>
      </c>
      <c r="G44" s="29">
        <v>1.06202e+006</v>
      </c>
      <c r="H44" s="29" t="s">
        <v>96</v>
      </c>
    </row>
    <row r="45" spans="1:8" ht="13.50" thickBot="1" customHeight="1">
      <c r="A45" s="30" t="s">
        <v>97</v>
      </c>
      <c r="B45" s="30"/>
      <c r="C45" s="30"/>
      <c r="D45" s="30"/>
      <c r="E45" s="30"/>
      <c r="F45" s="31"/>
      <c r="G45" s="31"/>
      <c r="H45" s="31"/>
    </row>
    <row r="46" spans="1:8" ht="13.50" thickBot="1" customHeight="1">
      <c r="A46" s="28" t="s">
        <v>98</v>
      </c>
      <c r="B46" s="28"/>
      <c r="C46" s="28"/>
      <c r="D46" s="28"/>
      <c r="E46" s="28"/>
      <c r="F46" s="29">
        <v>132003</v>
      </c>
      <c r="G46" s="29">
        <v>162004</v>
      </c>
      <c r="H46" s="29" t="s">
        <v>99</v>
      </c>
    </row>
    <row r="47" spans="1:8" ht="13.50" thickBot="1" customHeight="1">
      <c r="A47" s="32" t="s">
        <v>100</v>
      </c>
      <c r="B47" s="32"/>
      <c r="C47" s="32"/>
      <c r="D47" s="32"/>
      <c r="E47" s="32"/>
      <c r="F47" s="33"/>
      <c r="G47" s="33"/>
      <c r="H47" s="33"/>
    </row>
    <row r="48" spans="1:8" ht="13.50" thickBot="1" customHeight="1">
      <c r="A48" s="30" t="s">
        <v>101</v>
      </c>
      <c r="B48" s="30"/>
      <c r="C48" s="30"/>
      <c r="D48" s="30"/>
      <c r="E48" s="30"/>
      <c r="F48" s="31">
        <v>112010</v>
      </c>
      <c r="G48" s="31">
        <v>112010</v>
      </c>
      <c r="H48" s="31"/>
    </row>
    <row r="49" spans="1:8" ht="13.50" thickBot="1" customHeight="1">
      <c r="A49" s="28" t="s">
        <v>102</v>
      </c>
      <c r="B49" s="28"/>
      <c r="C49" s="28"/>
      <c r="D49" s="28"/>
      <c r="E49" s="28"/>
      <c r="F49" s="29">
        <v>172012</v>
      </c>
      <c r="G49" s="29">
        <v>172013</v>
      </c>
      <c r="H49" s="29" t="s">
        <v>103</v>
      </c>
    </row>
    <row r="50" spans="1:8" ht="13.50" thickBot="1" customHeight="1">
      <c r="A50" s="30" t="s">
        <v>104</v>
      </c>
      <c r="B50" s="30"/>
      <c r="C50" s="30"/>
      <c r="D50" s="30"/>
      <c r="E50" s="30"/>
      <c r="F50" s="31"/>
      <c r="G50" s="31"/>
      <c r="H50" s="31"/>
    </row>
    <row r="51" spans="1:8" ht="13.50" thickBot="1" customHeight="1">
      <c r="A51" s="28" t="s">
        <v>105</v>
      </c>
      <c r="B51" s="28"/>
      <c r="C51" s="28"/>
      <c r="D51" s="28"/>
      <c r="E51" s="28"/>
      <c r="F51" s="29">
        <v>1.07202e+006</v>
      </c>
      <c r="G51" s="29">
        <v>1.07202e+006</v>
      </c>
      <c r="H51" s="29" t="s">
        <v>106</v>
      </c>
    </row>
    <row r="52" spans="1:8" ht="24.00" thickBot="1" customHeight="1">
      <c r="A52" s="30" t="s">
        <v>107</v>
      </c>
      <c r="B52" s="30"/>
      <c r="C52" s="30"/>
      <c r="D52" s="30"/>
      <c r="E52" s="30"/>
      <c r="F52" s="31"/>
      <c r="G52" s="31"/>
      <c r="H52" s="31"/>
    </row>
    <row r="53" spans="1:8" ht="13.50" thickBot="1" customHeight="1">
      <c r="A53" s="28" t="s">
        <v>108</v>
      </c>
      <c r="B53" s="28"/>
      <c r="C53" s="28"/>
      <c r="D53" s="28"/>
      <c r="E53" s="28"/>
      <c r="F53" s="29">
        <v>1.18202e+006</v>
      </c>
      <c r="G53" s="29">
        <v>1.18202e+006</v>
      </c>
      <c r="H53" s="29" t="s">
        <v>109</v>
      </c>
    </row>
    <row r="54" spans="1:8" ht="13.50" thickBot="1" customHeight="1">
      <c r="A54" s="30" t="s">
        <v>110</v>
      </c>
      <c r="B54" s="30"/>
      <c r="C54" s="30"/>
      <c r="D54" s="30"/>
      <c r="E54" s="30"/>
      <c r="F54" s="31"/>
      <c r="G54" s="31"/>
      <c r="H54" s="31"/>
    </row>
    <row r="55" spans="1:8" ht="13.50" thickBot="1" customHeight="1">
      <c r="A55" s="28" t="s">
        <v>111</v>
      </c>
      <c r="B55" s="28"/>
      <c r="C55" s="28"/>
      <c r="D55" s="28"/>
      <c r="E55" s="28"/>
      <c r="F55" s="29">
        <v>142010</v>
      </c>
      <c r="G55" s="29">
        <v>1.10201e+006</v>
      </c>
      <c r="H55" s="29" t="s">
        <v>112</v>
      </c>
    </row>
    <row r="56" spans="1:8" ht="24.00" thickBot="1" customHeight="1">
      <c r="A56" s="30" t="s">
        <v>113</v>
      </c>
      <c r="B56" s="30"/>
      <c r="C56" s="30"/>
      <c r="D56" s="30"/>
      <c r="E56" s="30"/>
      <c r="F56" s="31"/>
      <c r="G56" s="31"/>
      <c r="H56" s="31"/>
    </row>
    <row r="57" spans="1:8" ht="13.50" thickBot="1" customHeight="1">
      <c r="A57" s="28" t="s">
        <v>114</v>
      </c>
      <c r="B57" s="28"/>
      <c r="C57" s="28"/>
      <c r="D57" s="28"/>
      <c r="E57" s="28"/>
      <c r="F57" s="29">
        <v>1.03202e+006</v>
      </c>
      <c r="G57" s="29">
        <v>1.03202e+006</v>
      </c>
      <c r="H57" s="29" t="s">
        <v>115</v>
      </c>
    </row>
    <row r="58" spans="1:8" ht="13.50" thickBot="1" customHeight="1">
      <c r="A58" s="30" t="s">
        <v>116</v>
      </c>
      <c r="B58" s="30"/>
      <c r="C58" s="30"/>
      <c r="D58" s="30"/>
      <c r="E58" s="30"/>
      <c r="F58" s="31"/>
      <c r="G58" s="31"/>
      <c r="H58" s="31"/>
    </row>
    <row r="59" spans="1:8" ht="13.50" thickBot="1" customHeight="1">
      <c r="A59" s="28" t="s">
        <v>117</v>
      </c>
      <c r="B59" s="28"/>
      <c r="C59" s="28"/>
      <c r="D59" s="28"/>
      <c r="E59" s="28"/>
      <c r="F59" s="29">
        <v>1.07202e+006</v>
      </c>
      <c r="G59" s="29">
        <v>1.07202e+006</v>
      </c>
      <c r="H59" s="29" t="s">
        <v>118</v>
      </c>
    </row>
    <row r="60" spans="1:8" ht="24.00" thickBot="1" customHeight="1">
      <c r="A60" s="30" t="s">
        <v>119</v>
      </c>
      <c r="B60" s="30"/>
      <c r="C60" s="30"/>
      <c r="D60" s="30"/>
      <c r="E60" s="30"/>
      <c r="F60" s="31"/>
      <c r="G60" s="31"/>
      <c r="H60" s="31"/>
    </row>
    <row r="61" spans="1:8" ht="13.50" thickBot="1" customHeight="1">
      <c r="A61" s="28" t="s">
        <v>120</v>
      </c>
      <c r="B61" s="28"/>
      <c r="C61" s="28"/>
      <c r="D61" s="28"/>
      <c r="E61" s="28"/>
      <c r="F61" s="29">
        <v>132007</v>
      </c>
      <c r="G61" s="29">
        <v>132008</v>
      </c>
      <c r="H61" s="29" t="s">
        <v>121</v>
      </c>
    </row>
    <row r="62" spans="1:8" ht="13.50" thickBot="1" customHeight="1">
      <c r="A62" s="32" t="s">
        <v>122</v>
      </c>
      <c r="B62" s="32"/>
      <c r="C62" s="32"/>
      <c r="D62" s="32"/>
      <c r="E62" s="32"/>
      <c r="F62" s="33"/>
      <c r="G62" s="33"/>
      <c r="H62" s="33"/>
    </row>
    <row r="63" spans="1:8" ht="13.50" thickBot="1" customHeight="1">
      <c r="A63" s="30" t="s">
        <v>123</v>
      </c>
      <c r="B63" s="30"/>
      <c r="C63" s="30"/>
      <c r="D63" s="30"/>
      <c r="E63" s="30"/>
      <c r="F63" s="31">
        <v>112009</v>
      </c>
      <c r="G63" s="31">
        <v>112009</v>
      </c>
      <c r="H63" s="31"/>
    </row>
    <row r="66" spans="1:1" ht="33.75" thickBot="1" customHeight="1">
      <c r="A66" s="1" t="s">
        <v>124</v>
      </c>
      <c r="B66" s="1"/>
      <c r="C66" s="1"/>
      <c r="D66" s="1"/>
      <c r="E66" s="1"/>
      <c r="F66" s="1"/>
      <c r="G66" s="1"/>
      <c r="H66" s="1"/>
    </row>
    <row r="67" spans="1:1" ht="33.75" thickBot="1" customHeight="1">
      <c r="A67" s="1" t="s">
        <v>125</v>
      </c>
      <c r="B67" s="1"/>
      <c r="C67" s="1"/>
      <c r="D67" s="1"/>
      <c r="E67" s="1"/>
      <c r="F67" s="1"/>
      <c r="G67" s="1"/>
      <c r="H67" s="1"/>
    </row>
    <row r="68" spans="1:1" ht="33.75" thickBot="1" customHeight="1">
      <c r="A68" s="1" t="s">
        <v>126</v>
      </c>
      <c r="B68" s="1"/>
      <c r="C68" s="1"/>
      <c r="D68" s="1"/>
      <c r="E68" s="1"/>
      <c r="F68" s="1"/>
      <c r="G68" s="1"/>
      <c r="H68" s="1"/>
    </row>
  </sheetData>
  <mergeCells count="116">
    <mergeCell ref="A1:H1"/>
    <mergeCell ref="C3:H3"/>
    <mergeCell ref="A5:H5"/>
    <mergeCell ref="A8:B8"/>
    <mergeCell ref="E8:F8"/>
    <mergeCell ref="A9:B9"/>
    <mergeCell ref="D9:F9"/>
    <mergeCell ref="A10:B10"/>
    <mergeCell ref="E10:F10"/>
    <mergeCell ref="A11:B11"/>
    <mergeCell ref="E11:F11"/>
    <mergeCell ref="A12:B12"/>
    <mergeCell ref="E12:F12"/>
    <mergeCell ref="A13:B13"/>
    <mergeCell ref="E13:F13"/>
    <mergeCell ref="A14:B14"/>
    <mergeCell ref="E14:F14"/>
    <mergeCell ref="A15:B15"/>
    <mergeCell ref="E15:F15"/>
    <mergeCell ref="A16:B16"/>
    <mergeCell ref="E16:F16"/>
    <mergeCell ref="A17:B17"/>
    <mergeCell ref="E17:F17"/>
    <mergeCell ref="A18:B18"/>
    <mergeCell ref="E18:F18"/>
    <mergeCell ref="A19:B19"/>
    <mergeCell ref="E19:F19"/>
    <mergeCell ref="A20:B20"/>
    <mergeCell ref="E20:F20"/>
    <mergeCell ref="A21:B21"/>
    <mergeCell ref="E21:F21"/>
    <mergeCell ref="A22:B22"/>
    <mergeCell ref="E22:F22"/>
    <mergeCell ref="A23:B23"/>
    <mergeCell ref="E23:F23"/>
    <mergeCell ref="A24:B24"/>
    <mergeCell ref="E24:G24"/>
    <mergeCell ref="A25:B25"/>
    <mergeCell ref="D25:F25"/>
    <mergeCell ref="A26:B26"/>
    <mergeCell ref="E26:F26"/>
    <mergeCell ref="A27:B27"/>
    <mergeCell ref="E27:F27"/>
    <mergeCell ref="A28:B28"/>
    <mergeCell ref="E28:F28"/>
    <mergeCell ref="A29:B29"/>
    <mergeCell ref="E29:G29"/>
    <mergeCell ref="A30:B30"/>
    <mergeCell ref="D30:F30"/>
    <mergeCell ref="A31:B31"/>
    <mergeCell ref="E31:F31"/>
    <mergeCell ref="A32:B32"/>
    <mergeCell ref="E32:F32"/>
    <mergeCell ref="A33:B33"/>
    <mergeCell ref="E33:F33"/>
    <mergeCell ref="A34:B34"/>
    <mergeCell ref="E34:F34"/>
    <mergeCell ref="A35:B35"/>
    <mergeCell ref="E35:F35"/>
    <mergeCell ref="A36:B36"/>
    <mergeCell ref="E36:F36"/>
    <mergeCell ref="A37:B37"/>
    <mergeCell ref="E37:G37"/>
    <mergeCell ref="A38:B38"/>
    <mergeCell ref="D38:F38"/>
    <mergeCell ref="A39:B39"/>
    <mergeCell ref="E39:F39"/>
    <mergeCell ref="A40:D40"/>
    <mergeCell ref="E40:G40"/>
    <mergeCell ref="A43:E43"/>
    <mergeCell ref="A44:E44"/>
    <mergeCell ref="F44:F45"/>
    <mergeCell ref="G44:G45"/>
    <mergeCell ref="H44:H45"/>
    <mergeCell ref="A45:E45"/>
    <mergeCell ref="A46:E46"/>
    <mergeCell ref="H46:H48"/>
    <mergeCell ref="A47:E47"/>
    <mergeCell ref="A48:E48"/>
    <mergeCell ref="A49:E49"/>
    <mergeCell ref="F49:F50"/>
    <mergeCell ref="G49:G50"/>
    <mergeCell ref="H49:H50"/>
    <mergeCell ref="A50:E50"/>
    <mergeCell ref="A51:E51"/>
    <mergeCell ref="F51:F52"/>
    <mergeCell ref="G51:G52"/>
    <mergeCell ref="H51:H52"/>
    <mergeCell ref="A52:E52"/>
    <mergeCell ref="A53:E53"/>
    <mergeCell ref="F53:F54"/>
    <mergeCell ref="G53:G54"/>
    <mergeCell ref="H53:H54"/>
    <mergeCell ref="A54:E54"/>
    <mergeCell ref="A55:E55"/>
    <mergeCell ref="F55:F56"/>
    <mergeCell ref="G55:G56"/>
    <mergeCell ref="H55:H56"/>
    <mergeCell ref="A56:E56"/>
    <mergeCell ref="A57:E57"/>
    <mergeCell ref="F57:F58"/>
    <mergeCell ref="G57:G58"/>
    <mergeCell ref="H57:H58"/>
    <mergeCell ref="A58:E58"/>
    <mergeCell ref="A59:E59"/>
    <mergeCell ref="F59:F60"/>
    <mergeCell ref="G59:G60"/>
    <mergeCell ref="H59:H60"/>
    <mergeCell ref="A60:E60"/>
    <mergeCell ref="A61:E61"/>
    <mergeCell ref="H61:H63"/>
    <mergeCell ref="A62:E62"/>
    <mergeCell ref="A63:E63"/>
    <mergeCell ref="A66:H66"/>
    <mergeCell ref="A67:H67"/>
    <mergeCell ref="A68:H68"/>
  </mergeCells>
  <pageMargins left="0.147638" right="0.147638" top="0.206693" bottom="0.206693" header="0.0" footer="0.0"/>
  <pageSetup paperSize="9" orientation="portrait"/>
  <rowBreaks count="0" manualBreakCount="0">
    </rowBreaks>
</worksheet>
</file>