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<sst xmlns="http://schemas.openxmlformats.org/spreadsheetml/2006/main" count="53" uniqueCount="53">
  <si>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</si>
  <si>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RAA062</t>
  </si>
  <si>
    <t xml:space="preserve">m²</t>
  </si>
  <si>
    <t xml:space="preserve">Revestiment exterior amb peces de gran format de gres esmaltat. Col·locació en capa fina.</t>
  </si>
  <si>
    <r>
      <rPr>
        <sz val="8.25"/>
        <color rgb="FF000000"/>
        <rFont val="Arial"/>
        <family val="2"/>
      </rPr>
      <t xml:space="preserve">Revestiment exterior amb peces de gran format de gres esmaltat, de 200x400 mm, gamma mitja, capacitat d'absorció d'aigua E&lt;3%, grup BIb, segons UNE-EN 14411. SUPORT: parament de formigó, vertical. COL·LOCACIÓ: en capa fina mitjançant doble encolat amb adhesiu cimentós millorat de lligants mixtos, tixòtrop, C2 TE S1, segons UNE-EN 12004, deformable, amb lliscament reduït i temps obert ampliat Webercol Flex² Multigel "WEBER", color gris i grapes d'ancoratge intermèdies en forma d'omega i en l'arrencada de 15 mm d'amplada, d'acer inoxidable AISI 316, acabat natural, per a sistema de fixació vista, REJUNTAT: amb morter de junts cimentós millorat, tipus CG2 W A, segons UNE-EN 13888, amb absorció d'aigua reduïda i resistència elevada a l'abrasió, Webercolor Premium "WEBER", color Blanco, en junts de 8 mm d'espessor. Inclús creuetes de PVC. El preu no inclou les peces especials ni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</si>
  <si>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</si>
  <si>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</si>
  <si>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</si>
  <si>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</si>
  <si>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</si>
  <si>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</si>
  <si>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</si>
  <si>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mt09mcw010m</t>
  </si>
  <si>
    <t xml:space="preserve">kg</t>
  </si>
  <si>
    <t xml:space="preserve">Adhesiu cimentós millorat de lligants mixtos, tixòtrop, C2 TE S1, segons UNE-EN 12004, deformable, amb lliscament reduït i temps obert ampliat Webercol Flex² Multigel "WEBER", color gris, a base de ciment gris, resines sintètiques especials, àrids silicis seleccionats, fibres de vidre d'alta dispersió i additius orgànics i inorgànics, amb molt baix contingut de substàncies orgàniques volàtils (VOC), amb resistència a la immersió en aigua.</t>
  </si>
  <si>
    <t xml:space="preserve">mt19pey110bfg</t>
  </si>
  <si>
    <t xml:space="preserve">U</t>
  </si>
  <si>
    <t xml:space="preserve">Kit de grapes d'ancoratge intermèdies en forma d'omega i en l'arrencada de 15 mm d'amplada, d'acer inoxidable AISI 316, acabat natural, tacs de niló i cargols d'acer inoxidable A2, per a sistema de fixació vista de revestiments exteriors ceràmics, amb junts de 8 mm d'espessor.</t>
  </si>
  <si>
    <t xml:space="preserve">mt19abe100cib</t>
  </si>
  <si>
    <t xml:space="preserve">m²</t>
  </si>
  <si>
    <t xml:space="preserve">Peces de gran format de gres esmaltat, de 200x400 mm, gamma mitja, capacitat d'absorció d'aigua E&lt;3%, grup BIb, segons UNE-EN 14411.</t>
  </si>
  <si>
    <t xml:space="preserve">mt09mcw050ia</t>
  </si>
  <si>
    <t xml:space="preserve">kg</t>
  </si>
  <si>
    <t xml:space="preserve">Morter de junts cimentós millorat, tipus CG2 W A, segons UNE-EN 13888, amb absorció d'aigua reduïda i resistència elevada a l'abrasió, Webercolor Premium "WEBER", color Blanco, compost de ciments especials, resina, àrids silicis, additius hidrofugants i additius orgànics i inorgànics específics, amb molt baix contingut de substàncies orgàniques volàtils (VOC), amb tecnologia Protect³ i Pure Clean, bactericida, antifloridura i antiverdet, repel·lent de l'aigua i la brutícia, de fraguat i enduriment ràpid, amb efecte preventiu de les eflorescències, amb alta resistència als agents químics, flexible i impermeable a l'aigua, per a rejuntat de tot tipus de peces ceràmiques, pedres naturals i terratzo, per junts de fins a 15 mm.</t>
  </si>
  <si>
    <t xml:space="preserve">mt18acc100a</t>
  </si>
  <si>
    <t xml:space="preserve">U</t>
  </si>
  <si>
    <t xml:space="preserve">Kit de creuetes de PVC per garantir un gruix dels junts entre peces d'entre 1 i 20 mm, en revestiments i paviments ceràmics.</t>
  </si>
  <si>
    <t xml:space="preserve">Subtotal materials:</t>
  </si>
  <si>
    <t xml:space="preserve">Mà d'obra</t>
  </si>
  <si>
    <t xml:space="preserve">mo024</t>
  </si>
  <si>
    <t xml:space="preserve">h</t>
  </si>
  <si>
    <t xml:space="preserve">Oficial 1ª enrajolador.</t>
  </si>
  <si>
    <t xml:space="preserve">mo062</t>
  </si>
  <si>
    <t xml:space="preserve">h</t>
  </si>
  <si>
    <t xml:space="preserve">Ajudant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</si>
  <si>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</si>
  <si>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</si>
  <si>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</si>
  <si>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</si>
  <si>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17,82€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</si>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</sst>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6.12" customWidth="1"/>
    <col min="4" max="4" width="73.61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6</v>
      </c>
      <c r="G10" s="11"/>
      <c r="H10" s="12">
        <v>0.61</v>
      </c>
      <c r="I10" s="12">
        <f ca="1">ROUND(INDIRECT(ADDRESS(ROW()+(0), COLUMN()+(-3), 1))*INDIRECT(ADDRESS(ROW()+(0), COLUMN()+(-1), 1)), 2)</f>
        <v>3.66</v>
      </c>
    </row>
    <row r="11" spans="1:9" ht="45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8.33</v>
      </c>
      <c r="G11" s="11"/>
      <c r="H11" s="12">
        <v>0.45</v>
      </c>
      <c r="I11" s="12">
        <f ca="1">ROUND(INDIRECT(ADDRESS(ROW()+(0), COLUMN()+(-3), 1))*INDIRECT(ADDRESS(ROW()+(0), COLUMN()+(-1), 1)), 2)</f>
        <v>3.75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1.05</v>
      </c>
      <c r="G12" s="11"/>
      <c r="H12" s="12">
        <v>15.37</v>
      </c>
      <c r="I12" s="12">
        <f ca="1">ROUND(INDIRECT(ADDRESS(ROW()+(0), COLUMN()+(-3), 1))*INDIRECT(ADDRESS(ROW()+(0), COLUMN()+(-1), 1)), 2)</f>
        <v>16.14</v>
      </c>
    </row>
    <row r="13" spans="1:9" ht="97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0.45</v>
      </c>
      <c r="G13" s="11"/>
      <c r="H13" s="12">
        <v>2.26</v>
      </c>
      <c r="I13" s="12">
        <f ca="1">ROUND(INDIRECT(ADDRESS(ROW()+(0), COLUMN()+(-3), 1))*INDIRECT(ADDRESS(ROW()+(0), COLUMN()+(-1), 1)), 2)</f>
        <v>1.02</v>
      </c>
    </row>
    <row r="14" spans="1:9" ht="24.0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3">
        <v>0.25</v>
      </c>
      <c r="G14" s="13"/>
      <c r="H14" s="14">
        <v>2.4</v>
      </c>
      <c r="I14" s="14">
        <f ca="1">ROUND(INDIRECT(ADDRESS(ROW()+(0), COLUMN()+(-3), 1))*INDIRECT(ADDRESS(ROW()+(0), COLUMN()+(-1), 1)), 2)</f>
        <v>0.6</v>
      </c>
    </row>
    <row r="15" spans="1:9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25.17</v>
      </c>
    </row>
    <row r="16" spans="1:9" ht="13.50" thickBot="1" customHeight="1">
      <c r="A16" s="15">
        <v>2</v>
      </c>
      <c r="B16" s="15"/>
      <c r="C16" s="15"/>
      <c r="D16" s="18" t="s">
        <v>28</v>
      </c>
      <c r="E16" s="18"/>
      <c r="F16" s="18"/>
      <c r="G16" s="18"/>
      <c r="H16" s="15"/>
      <c r="I16" s="15"/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1">
        <v>1.081</v>
      </c>
      <c r="G17" s="11"/>
      <c r="H17" s="12">
        <v>28.42</v>
      </c>
      <c r="I17" s="12">
        <f ca="1">ROUND(INDIRECT(ADDRESS(ROW()+(0), COLUMN()+(-3), 1))*INDIRECT(ADDRESS(ROW()+(0), COLUMN()+(-1), 1)), 2)</f>
        <v>30.72</v>
      </c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3">
        <v>1.081</v>
      </c>
      <c r="G18" s="13"/>
      <c r="H18" s="14">
        <v>25.28</v>
      </c>
      <c r="I18" s="14">
        <f ca="1">ROUND(INDIRECT(ADDRESS(ROW()+(0), COLUMN()+(-3), 1))*INDIRECT(ADDRESS(ROW()+(0), COLUMN()+(-1), 1)), 2)</f>
        <v>27.33</v>
      </c>
    </row>
    <row r="19" spans="1:9" ht="13.50" thickBot="1" customHeight="1">
      <c r="A19" s="15"/>
      <c r="B19" s="15"/>
      <c r="C19" s="15"/>
      <c r="D19" s="15"/>
      <c r="E19" s="15"/>
      <c r="F19" s="9" t="s">
        <v>35</v>
      </c>
      <c r="G19" s="9"/>
      <c r="H19" s="9"/>
      <c r="I19" s="17">
        <f ca="1">ROUND(SUM(INDIRECT(ADDRESS(ROW()+(-1), COLUMN()+(0), 1)),INDIRECT(ADDRESS(ROW()+(-2), COLUMN()+(0), 1))), 2)</f>
        <v>58.05</v>
      </c>
    </row>
    <row r="20" spans="1:9" ht="13.50" thickBot="1" customHeight="1">
      <c r="A20" s="15">
        <v>3</v>
      </c>
      <c r="B20" s="15"/>
      <c r="C20" s="15"/>
      <c r="D20" s="18" t="s">
        <v>36</v>
      </c>
      <c r="E20" s="18"/>
      <c r="F20" s="18"/>
      <c r="G20" s="18"/>
      <c r="H20" s="15"/>
      <c r="I20" s="15"/>
    </row>
    <row r="21" spans="1:9" ht="13.50" thickBot="1" customHeight="1">
      <c r="A21" s="19"/>
      <c r="B21" s="19"/>
      <c r="C21" s="20" t="s">
        <v>37</v>
      </c>
      <c r="D21" s="19" t="s">
        <v>38</v>
      </c>
      <c r="E21" s="19"/>
      <c r="F21" s="13">
        <v>2</v>
      </c>
      <c r="G21" s="13"/>
      <c r="H21" s="14">
        <f ca="1">ROUND(SUM(INDIRECT(ADDRESS(ROW()+(-2), COLUMN()+(1), 1)),INDIRECT(ADDRESS(ROW()+(-6), COLUMN()+(1), 1))), 2)</f>
        <v>83.22</v>
      </c>
      <c r="I21" s="14">
        <f ca="1">ROUND(INDIRECT(ADDRESS(ROW()+(0), COLUMN()+(-3), 1))*INDIRECT(ADDRESS(ROW()+(0), COLUMN()+(-1), 1))/100, 2)</f>
        <v>1.66</v>
      </c>
    </row>
    <row r="22" spans="1:9" ht="13.50" thickBot="1" customHeight="1">
      <c r="A22" s="21" t="s">
        <v>39</v>
      </c>
      <c r="B22" s="21"/>
      <c r="C22" s="22"/>
      <c r="D22" s="23"/>
      <c r="E22" s="23"/>
      <c r="F22" s="24" t="s">
        <v>40</v>
      </c>
      <c r="G22" s="24"/>
      <c r="H22" s="25"/>
      <c r="I22" s="26">
        <f ca="1">ROUND(SUM(INDIRECT(ADDRESS(ROW()+(-1), COLUMN()+(0), 1)),INDIRECT(ADDRESS(ROW()+(-3), COLUMN()+(0), 1)),INDIRECT(ADDRESS(ROW()+(-7), COLUMN()+(0), 1))), 2)</f>
        <v>84.88</v>
      </c>
    </row>
    <row r="25" spans="1:9" ht="13.50" thickBot="1" customHeight="1">
      <c r="A25" s="27" t="s">
        <v>41</v>
      </c>
      <c r="B25" s="27"/>
      <c r="C25" s="27"/>
      <c r="D25" s="27"/>
      <c r="E25" s="27" t="s">
        <v>42</v>
      </c>
      <c r="F25" s="27"/>
      <c r="G25" s="27" t="s">
        <v>43</v>
      </c>
      <c r="H25" s="27"/>
      <c r="I25" s="27" t="s">
        <v>44</v>
      </c>
    </row>
    <row r="26" spans="1:9" ht="13.50" thickBot="1" customHeight="1">
      <c r="A26" s="28" t="s">
        <v>45</v>
      </c>
      <c r="B26" s="28"/>
      <c r="C26" s="28"/>
      <c r="D26" s="28"/>
      <c r="E26" s="29">
        <v>142013</v>
      </c>
      <c r="F26" s="29"/>
      <c r="G26" s="29">
        <v>172013</v>
      </c>
      <c r="H26" s="29"/>
      <c r="I26" s="29">
        <v>3</v>
      </c>
    </row>
    <row r="27" spans="1:9" ht="13.50" thickBot="1" customHeight="1">
      <c r="A27" s="30" t="s">
        <v>46</v>
      </c>
      <c r="B27" s="30"/>
      <c r="C27" s="30"/>
      <c r="D27" s="30"/>
      <c r="E27" s="31"/>
      <c r="F27" s="31"/>
      <c r="G27" s="31"/>
      <c r="H27" s="31"/>
      <c r="I27" s="31"/>
    </row>
    <row r="28" spans="1:9" ht="13.50" thickBot="1" customHeight="1">
      <c r="A28" s="28" t="s">
        <v>47</v>
      </c>
      <c r="B28" s="28"/>
      <c r="C28" s="28"/>
      <c r="D28" s="28"/>
      <c r="E28" s="29">
        <v>172013</v>
      </c>
      <c r="F28" s="29"/>
      <c r="G28" s="29">
        <v>172014</v>
      </c>
      <c r="H28" s="29"/>
      <c r="I28" s="29" t="s">
        <v>48</v>
      </c>
    </row>
    <row r="29" spans="1:9" ht="13.50" thickBot="1" customHeight="1">
      <c r="A29" s="30" t="s">
        <v>49</v>
      </c>
      <c r="B29" s="30"/>
      <c r="C29" s="30"/>
      <c r="D29" s="30"/>
      <c r="E29" s="31"/>
      <c r="F29" s="31"/>
      <c r="G29" s="31"/>
      <c r="H29" s="31"/>
      <c r="I29" s="3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51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</row>
  </sheetData>
  <mergeCells count="60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H15"/>
    <mergeCell ref="A16:B16"/>
    <mergeCell ref="D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H19"/>
    <mergeCell ref="A20:B20"/>
    <mergeCell ref="D20:G20"/>
    <mergeCell ref="A21:B21"/>
    <mergeCell ref="D21:E21"/>
    <mergeCell ref="F21:G21"/>
    <mergeCell ref="A22:E22"/>
    <mergeCell ref="F22:H22"/>
    <mergeCell ref="A25:D25"/>
    <mergeCell ref="E25:F25"/>
    <mergeCell ref="G25:H25"/>
    <mergeCell ref="A26:D26"/>
    <mergeCell ref="E26:F27"/>
    <mergeCell ref="G26:H27"/>
    <mergeCell ref="I26:I27"/>
    <mergeCell ref="A27:D27"/>
    <mergeCell ref="A28:D28"/>
    <mergeCell ref="E28:F29"/>
    <mergeCell ref="G28:H29"/>
    <mergeCell ref="I28:I29"/>
    <mergeCell ref="A29:D29"/>
    <mergeCell ref="A32:I32"/>
    <mergeCell ref="A33:I33"/>
    <mergeCell ref="A34:I34"/>
  </mergeCells>
  <pageMargins left="0.147638" right="0.147638" top="0.206693" bottom="0.206693" header="0.0" footer="0.0"/>
  <pageSetup paperSize="9" orientation="portrait"/>
  <rowBreaks count="0" manualBreakCount="0">
    </rowBreaks>
</worksheet>
</file>