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<sst xmlns="http://schemas.openxmlformats.org/spreadsheetml/2006/main" count="47" uniqueCount="47">
  <si>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</si>
  <si>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RAM010</t>
  </si>
  <si>
    <t xml:space="preserve">m²</t>
  </si>
  <si>
    <t xml:space="preserve">Revestiment interior amb plaquetes de maó ceràmic cara vista muntades sobre una malla. Col·locació en capa fina.</t>
  </si>
  <si>
    <r>
      <rPr>
        <sz val="8.25"/>
        <color rgb="FF000000"/>
        <rFont val="Arial"/>
        <family val="2"/>
      </rPr>
      <t xml:space="preserve">Revestiment interior amb llosetes de maó ceràmic cara vista massís d'elaboració mecànica, de 230x37x15 mm, color blanc muntades sobre una malla de 600x250 mm. SUPORT: parament de formigó, vertical, de fins 3 m d'altura. COL·LOCACIÓ: en capa fina amb adhesiu cimentós millorat de lligants mixtos, C2 TE, segons UNE-EN 12004, amb lliscament reduït i temps obert ampliat Webercol Flex Duo "WEBER", color gris. REJUNTAT: amb morter de ciment, industrial, M-7,5, color blanc, en junts de 16 mm d'espessor. El preu no inclou les peces especials ni la resolució de punts singulars.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</si>
  <si>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</si>
  <si>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</si>
  <si>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</si>
  <si>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</si>
  <si>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</si>
  <si>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</si>
  <si>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</si>
  <si>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mt09mcw010g</t>
  </si>
  <si>
    <t xml:space="preserve">kg</t>
  </si>
  <si>
    <t xml:space="preserve">Adhesiu cimentós millorat de lligants mixtos, C2 TE, segons UNE-EN 12004, amb lliscament reduït i temps obert ampliat Webercol Flex Duo "WEBER", color gris, a base de ciment gris, resines sintètiques especials, àrids silicis i calcaris i additius orgànics i inorgànics, amb molt baix contingut de substàncies orgàniques volàtils (VOC), amb resistència a la immersió en aigua.</t>
  </si>
  <si>
    <t xml:space="preserve">mt19pel010a</t>
  </si>
  <si>
    <t xml:space="preserve">m²</t>
  </si>
  <si>
    <t xml:space="preserve">Plaquetes de maó ceràmic cara vista massís d'elaboració mecànica, de 230x37x15 mm, color blanc, muntades sobre una malla de 600x250 mm, amb un junt de separació entre plaquetes de 16 mm, segons UNE-EN 771-1.</t>
  </si>
  <si>
    <t xml:space="preserve">mt09mif010pa</t>
  </si>
  <si>
    <t xml:space="preserve">t</t>
  </si>
  <si>
    <t xml:space="preserve">Morter industrial per a obra de paleta, de ciment, color blanc, categoria M-7,5 (resistència a compressió 7,5 N/mm²), subministrat en sacs, segons UNE-EN 998-2.</t>
  </si>
  <si>
    <t xml:space="preserve">Subtotal materials:</t>
  </si>
  <si>
    <t xml:space="preserve">Mà d'obra</t>
  </si>
  <si>
    <t xml:space="preserve">mo024</t>
  </si>
  <si>
    <t xml:space="preserve">h</t>
  </si>
  <si>
    <t xml:space="preserve">Oficial 1ª enrajolador.</t>
  </si>
  <si>
    <t xml:space="preserve">mo062</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</si>
  <si>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</si>
  <si>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</si>
  <si>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</si>
  <si>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</si>
  <si>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</si>
  <si>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</si>
  <si>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13,56€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</si>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</sst>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5.10" customWidth="1"/>
    <col min="5" max="5" width="74.29"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1">
        <v>3.5</v>
      </c>
      <c r="H10" s="11"/>
      <c r="I10" s="12">
        <v>0.38</v>
      </c>
      <c r="J10" s="12">
        <f ca="1">ROUND(INDIRECT(ADDRESS(ROW()+(0), COLUMN()+(-3), 1))*INDIRECT(ADDRESS(ROW()+(0), COLUMN()+(-1), 1)), 2)</f>
        <v>1.33</v>
      </c>
    </row>
    <row r="11" spans="1:10" ht="34.50" thickBot="1" customHeight="1">
      <c r="A11" s="1" t="s">
        <v>15</v>
      </c>
      <c r="B11" s="1"/>
      <c r="C11" s="10" t="s">
        <v>16</v>
      </c>
      <c r="D11" s="10"/>
      <c r="E11" s="1" t="s">
        <v>17</v>
      </c>
      <c r="F11" s="1"/>
      <c r="G11" s="11">
        <v>1.05</v>
      </c>
      <c r="H11" s="11"/>
      <c r="I11" s="12">
        <v>34.82</v>
      </c>
      <c r="J11" s="12">
        <f ca="1">ROUND(INDIRECT(ADDRESS(ROW()+(0), COLUMN()+(-3), 1))*INDIRECT(ADDRESS(ROW()+(0), COLUMN()+(-1), 1)), 2)</f>
        <v>36.56</v>
      </c>
    </row>
    <row r="12" spans="1:10" ht="24.00" thickBot="1" customHeight="1">
      <c r="A12" s="1" t="s">
        <v>18</v>
      </c>
      <c r="B12" s="1"/>
      <c r="C12" s="10" t="s">
        <v>19</v>
      </c>
      <c r="D12" s="10"/>
      <c r="E12" s="1" t="s">
        <v>20</v>
      </c>
      <c r="F12" s="1"/>
      <c r="G12" s="13">
        <v>0.01</v>
      </c>
      <c r="H12" s="13"/>
      <c r="I12" s="14">
        <v>81.97</v>
      </c>
      <c r="J12" s="14">
        <f ca="1">ROUND(INDIRECT(ADDRESS(ROW()+(0), COLUMN()+(-3), 1))*INDIRECT(ADDRESS(ROW()+(0), COLUMN()+(-1), 1)), 2)</f>
        <v>0.82</v>
      </c>
    </row>
    <row r="13" spans="1:10" ht="13.50" thickBot="1" customHeight="1">
      <c r="A13" s="15"/>
      <c r="B13" s="15"/>
      <c r="C13" s="15"/>
      <c r="D13" s="15"/>
      <c r="E13" s="15"/>
      <c r="F13" s="15"/>
      <c r="G13" s="9" t="s">
        <v>21</v>
      </c>
      <c r="H13" s="9"/>
      <c r="I13" s="9"/>
      <c r="J13" s="17">
        <f ca="1">ROUND(SUM(INDIRECT(ADDRESS(ROW()+(-1), COLUMN()+(0), 1)),INDIRECT(ADDRESS(ROW()+(-2), COLUMN()+(0), 1)),INDIRECT(ADDRESS(ROW()+(-3), COLUMN()+(0), 1))), 2)</f>
        <v>38.71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0.599</v>
      </c>
      <c r="H15" s="11"/>
      <c r="I15" s="12">
        <v>28.42</v>
      </c>
      <c r="J15" s="12">
        <f ca="1">ROUND(INDIRECT(ADDRESS(ROW()+(0), COLUMN()+(-3), 1))*INDIRECT(ADDRESS(ROW()+(0), COLUMN()+(-1), 1)), 2)</f>
        <v>17.02</v>
      </c>
    </row>
    <row r="16" spans="1:10" ht="13.50" thickBot="1" customHeight="1">
      <c r="A16" s="1" t="s">
        <v>26</v>
      </c>
      <c r="B16" s="1"/>
      <c r="C16" s="10" t="s">
        <v>27</v>
      </c>
      <c r="D16" s="10"/>
      <c r="E16" s="1" t="s">
        <v>28</v>
      </c>
      <c r="F16" s="1"/>
      <c r="G16" s="13">
        <v>0.3</v>
      </c>
      <c r="H16" s="13"/>
      <c r="I16" s="14">
        <v>25.28</v>
      </c>
      <c r="J16" s="14">
        <f ca="1">ROUND(INDIRECT(ADDRESS(ROW()+(0), COLUMN()+(-3), 1))*INDIRECT(ADDRESS(ROW()+(0), COLUMN()+(-1), 1)), 2)</f>
        <v>7.58</v>
      </c>
    </row>
    <row r="17" spans="1:10" ht="13.50" thickBot="1" customHeight="1">
      <c r="A17" s="15"/>
      <c r="B17" s="15"/>
      <c r="C17" s="15"/>
      <c r="D17" s="15"/>
      <c r="E17" s="15"/>
      <c r="F17" s="15"/>
      <c r="G17" s="9" t="s">
        <v>29</v>
      </c>
      <c r="H17" s="9"/>
      <c r="I17" s="9"/>
      <c r="J17" s="17">
        <f ca="1">ROUND(SUM(INDIRECT(ADDRESS(ROW()+(-1), COLUMN()+(0), 1)),INDIRECT(ADDRESS(ROW()+(-2), COLUMN()+(0), 1))), 2)</f>
        <v>24.6</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63.31</v>
      </c>
      <c r="J19" s="14">
        <f ca="1">ROUND(INDIRECT(ADDRESS(ROW()+(0), COLUMN()+(-3), 1))*INDIRECT(ADDRESS(ROW()+(0), COLUMN()+(-1), 1))/100, 2)</f>
        <v>1.27</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64.58</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1.18202e+006</v>
      </c>
      <c r="G26" s="29"/>
      <c r="H26" s="29">
        <v>1.18202e+006</v>
      </c>
      <c r="I26" s="29"/>
      <c r="J26" s="29" t="s">
        <v>42</v>
      </c>
    </row>
    <row r="27" spans="1:10" ht="13.5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