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<sst xmlns="http://schemas.openxmlformats.org/spreadsheetml/2006/main" count="60" uniqueCount="60">
  <si>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</si>
  <si>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</si>
  <si>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</si>
  <si>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</si>
  <si>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constituït per: barrera de vapor formada per film de polietilè de 0,2 mm d'espessor; panell rígid de llana mineral, segons UNE-EN 13162, no revestit, de 20 mm d'espessor, resistència tèrmica 0,45 m²K/W, conductivitat tèrmica 0,041 W/(mK); placa de solera seca, Solera Rigidur 20 "PLACO", de 20 mm d'espessor, amb les vores longitudinals encadellades composta per dues plaques de guix laminat reforçat amb fibres, enganxades en fàbrica, de 10 mm; i placa de guix laminat reforçat amb fibres GF-C1-I-W2 / UNE-EN 15283-2 - 1200 / 2400 / 12,5 / amb les vores longitudinals quadrades, Rigidur H 13 BC "PLACO", unida a la placa de solera seca amb adhesiu i posterior cargolat. Inclús banda estanca autoadhesiva, Banda 45 "PLACO", adhesiu Rigidur Nature Line Suelo "PLACO", per al segellament de junts entre plaques i cargols per a la fixació de les plaques. El preu no inclou la superfície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</si>
  <si>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</si>
  <si>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</si>
  <si>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</si>
  <si>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</si>
  <si>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</si>
  <si>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</si>
  <si>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</si>
  <si>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mt15mbv100a</t>
  </si>
  <si>
    <t xml:space="preserve">m²</t>
  </si>
  <si>
    <t xml:space="preserve">Film de polietilè, de 0,2 mm d'espessor.</t>
  </si>
  <si>
    <t xml:space="preserve">mt12plj020c</t>
  </si>
  <si>
    <t xml:space="preserve">m</t>
  </si>
  <si>
    <t xml:space="preserve">Banda estanca autoadhesiva, Banda 45 "PLACO", d'escuma de polietilè de cel·les tancades, de 3 mm d'espessor i 45 mm d'amplada, per a l'estanquitat i aïllament del perímetre en soleres.</t>
  </si>
  <si>
    <t xml:space="preserve">mt16lra012a</t>
  </si>
  <si>
    <t xml:space="preserve">m²</t>
  </si>
  <si>
    <t xml:space="preserve">Panell rígid de llana mineral, segons UNE-EN 13162, no revestit, de 20 mm d'espessor, resistència tèrmica 0,45 m²K/W, conductivitat tèrmica 0,041 W/(mK), Euroclasse A1 de reacció al foc segons UNE-EN 13501-1, densitat 90 kg/m³, calor específic 840 J/kgK, capacitat d'absorció d'aigua a curt termini &lt;=1 kg/m² i factor de resistència a la difusió del vapor d'aigua 1,3.</t>
  </si>
  <si>
    <t xml:space="preserve">mt12pss010a</t>
  </si>
  <si>
    <t xml:space="preserve">m²</t>
  </si>
  <si>
    <t xml:space="preserve">Placa de solera seca, Solera Rigidur 20 "PLACO", de 20 mm d'espessor, amb les vores longitudinals encadellades composta per dues plaques de guix laminat reforçat amb fibres, enganxades en fàbrica, de 10 mm.</t>
  </si>
  <si>
    <t xml:space="preserve">mt12pss020a</t>
  </si>
  <si>
    <t xml:space="preserve">kg</t>
  </si>
  <si>
    <t xml:space="preserve">Adhesiu Rigidur Nature Line Suelo "PLACO".</t>
  </si>
  <si>
    <t xml:space="preserve">mt12plt050b</t>
  </si>
  <si>
    <t xml:space="preserve">U</t>
  </si>
  <si>
    <t xml:space="preserve">Cargol autoroscant Rigidur 30 "PLACO", amb cap de trompeta, de 30 mm de longitud.</t>
  </si>
  <si>
    <t xml:space="preserve">mt12plk015a</t>
  </si>
  <si>
    <t xml:space="preserve">m²</t>
  </si>
  <si>
    <t xml:space="preserve">Placa de guix laminat reforçat amb fibres GF-C1-I-W2 / UNE-EN 15283-2 - 1200 / 2400 / 12,5 / amb les vores longitudinals quadrades, Rigidur H 13 BC "PLACO".</t>
  </si>
  <si>
    <t xml:space="preserve">Subtotal materials:</t>
  </si>
  <si>
    <t xml:space="preserve">Mà d'obra</t>
  </si>
  <si>
    <t xml:space="preserve">mo053</t>
  </si>
  <si>
    <t xml:space="preserve">h</t>
  </si>
  <si>
    <t xml:space="preserve">Oficial 1ª muntador de prefabricats interiors.</t>
  </si>
  <si>
    <t xml:space="preserve">mo100</t>
  </si>
  <si>
    <t xml:space="preserve">h</t>
  </si>
  <si>
    <t xml:space="preserve">Ajudant muntador de prefabricats interiors.</t>
  </si>
  <si>
    <t xml:space="preserve">Subtotal mà d'obra:</t>
  </si>
  <si>
    <t xml:space="preserve">Costos directes complementaris</t>
  </si>
  <si>
    <t xml:space="preserve">%</t>
  </si>
  <si>
    <t xml:space="preserve">Costos directes complementaris</t>
  </si>
  <si>
    <t xml:space="preserve">Cost de manteniment decennal: 5,04€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</si>
  <si>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</si>
  <si>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</si>
  <si>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</si>
  <si>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</si>
  <si>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</si>
  <si>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</si>
  <si>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</si>
  <si>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</si>
  <si>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15283-2:2008+A1:2009</t>
  </si>
  <si>
    <t xml:space="preserve">3/4</t>
  </si>
  <si>
    <t xml:space="preserve">Placas de yeso laminado reforzadas con fibras. Definiciones, requisitos y métodos de ensayo. Parte 2: Placas de yeso laminado con fibras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</si>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</sst>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75.1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1.1</v>
      </c>
      <c r="H10" s="11"/>
      <c r="I10" s="12">
        <v>0.3</v>
      </c>
      <c r="J10" s="12">
        <f ca="1">ROUND(INDIRECT(ADDRESS(ROW()+(0), COLUMN()+(-3), 1))*INDIRECT(ADDRESS(ROW()+(0), COLUMN()+(-1), 1)), 2)</f>
        <v>0.33</v>
      </c>
    </row>
    <row r="11" spans="1:10" ht="34.50" thickBot="1" customHeight="1">
      <c r="A11" s="1" t="s">
        <v>15</v>
      </c>
      <c r="B11" s="1"/>
      <c r="C11" s="10" t="s">
        <v>16</v>
      </c>
      <c r="D11" s="10"/>
      <c r="E11" s="1" t="s">
        <v>17</v>
      </c>
      <c r="F11" s="1"/>
      <c r="G11" s="11">
        <v>1.1</v>
      </c>
      <c r="H11" s="11"/>
      <c r="I11" s="12">
        <v>0.47</v>
      </c>
      <c r="J11" s="12">
        <f ca="1">ROUND(INDIRECT(ADDRESS(ROW()+(0), COLUMN()+(-3), 1))*INDIRECT(ADDRESS(ROW()+(0), COLUMN()+(-1), 1)), 2)</f>
        <v>0.52</v>
      </c>
    </row>
    <row r="12" spans="1:10" ht="55.50" thickBot="1" customHeight="1">
      <c r="A12" s="1" t="s">
        <v>18</v>
      </c>
      <c r="B12" s="1"/>
      <c r="C12" s="10" t="s">
        <v>19</v>
      </c>
      <c r="D12" s="10"/>
      <c r="E12" s="1" t="s">
        <v>20</v>
      </c>
      <c r="F12" s="1"/>
      <c r="G12" s="11">
        <v>1.5</v>
      </c>
      <c r="H12" s="11"/>
      <c r="I12" s="12">
        <v>9.78</v>
      </c>
      <c r="J12" s="12">
        <f ca="1">ROUND(INDIRECT(ADDRESS(ROW()+(0), COLUMN()+(-3), 1))*INDIRECT(ADDRESS(ROW()+(0), COLUMN()+(-1), 1)), 2)</f>
        <v>14.67</v>
      </c>
    </row>
    <row r="13" spans="1:10" ht="34.50" thickBot="1" customHeight="1">
      <c r="A13" s="1" t="s">
        <v>21</v>
      </c>
      <c r="B13" s="1"/>
      <c r="C13" s="10" t="s">
        <v>22</v>
      </c>
      <c r="D13" s="10"/>
      <c r="E13" s="1" t="s">
        <v>23</v>
      </c>
      <c r="F13" s="1"/>
      <c r="G13" s="11">
        <v>1.05</v>
      </c>
      <c r="H13" s="11"/>
      <c r="I13" s="12">
        <v>26.54</v>
      </c>
      <c r="J13" s="12">
        <f ca="1">ROUND(INDIRECT(ADDRESS(ROW()+(0), COLUMN()+(-3), 1))*INDIRECT(ADDRESS(ROW()+(0), COLUMN()+(-1), 1)), 2)</f>
        <v>27.87</v>
      </c>
    </row>
    <row r="14" spans="1:10" ht="13.50" thickBot="1" customHeight="1">
      <c r="A14" s="1" t="s">
        <v>24</v>
      </c>
      <c r="B14" s="1"/>
      <c r="C14" s="10" t="s">
        <v>25</v>
      </c>
      <c r="D14" s="10"/>
      <c r="E14" s="1" t="s">
        <v>26</v>
      </c>
      <c r="F14" s="1"/>
      <c r="G14" s="11">
        <v>0.09</v>
      </c>
      <c r="H14" s="11"/>
      <c r="I14" s="12">
        <v>12.77</v>
      </c>
      <c r="J14" s="12">
        <f ca="1">ROUND(INDIRECT(ADDRESS(ROW()+(0), COLUMN()+(-3), 1))*INDIRECT(ADDRESS(ROW()+(0), COLUMN()+(-1), 1)), 2)</f>
        <v>1.15</v>
      </c>
    </row>
    <row r="15" spans="1:10" ht="13.50" thickBot="1" customHeight="1">
      <c r="A15" s="1" t="s">
        <v>27</v>
      </c>
      <c r="B15" s="1"/>
      <c r="C15" s="10" t="s">
        <v>28</v>
      </c>
      <c r="D15" s="10"/>
      <c r="E15" s="1" t="s">
        <v>29</v>
      </c>
      <c r="F15" s="1"/>
      <c r="G15" s="11">
        <v>18</v>
      </c>
      <c r="H15" s="11"/>
      <c r="I15" s="12">
        <v>0.02</v>
      </c>
      <c r="J15" s="12">
        <f ca="1">ROUND(INDIRECT(ADDRESS(ROW()+(0), COLUMN()+(-3), 1))*INDIRECT(ADDRESS(ROW()+(0), COLUMN()+(-1), 1)), 2)</f>
        <v>0.36</v>
      </c>
    </row>
    <row r="16" spans="1:10" ht="24.00" thickBot="1" customHeight="1">
      <c r="A16" s="1" t="s">
        <v>30</v>
      </c>
      <c r="B16" s="1"/>
      <c r="C16" s="10" t="s">
        <v>31</v>
      </c>
      <c r="D16" s="10"/>
      <c r="E16" s="1" t="s">
        <v>32</v>
      </c>
      <c r="F16" s="1"/>
      <c r="G16" s="13">
        <v>1.05</v>
      </c>
      <c r="H16" s="13"/>
      <c r="I16" s="14">
        <v>23.3</v>
      </c>
      <c r="J16" s="14">
        <f ca="1">ROUND(INDIRECT(ADDRESS(ROW()+(0), COLUMN()+(-3), 1))*INDIRECT(ADDRESS(ROW()+(0), COLUMN()+(-1), 1)), 2)</f>
        <v>24.47</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69.37</v>
      </c>
    </row>
    <row r="18" spans="1:10" ht="13.50" thickBot="1" customHeight="1">
      <c r="A18" s="15">
        <v>2</v>
      </c>
      <c r="B18" s="15"/>
      <c r="C18" s="15"/>
      <c r="D18" s="15"/>
      <c r="E18" s="18" t="s">
        <v>34</v>
      </c>
      <c r="F18" s="18"/>
      <c r="G18" s="18"/>
      <c r="H18" s="18"/>
      <c r="I18" s="15"/>
      <c r="J18" s="15"/>
    </row>
    <row r="19" spans="1:10" ht="13.50" thickBot="1" customHeight="1">
      <c r="A19" s="1" t="s">
        <v>35</v>
      </c>
      <c r="B19" s="1"/>
      <c r="C19" s="10" t="s">
        <v>36</v>
      </c>
      <c r="D19" s="10"/>
      <c r="E19" s="1" t="s">
        <v>37</v>
      </c>
      <c r="F19" s="1"/>
      <c r="G19" s="11">
        <v>0.539</v>
      </c>
      <c r="H19" s="11"/>
      <c r="I19" s="12">
        <v>29.34</v>
      </c>
      <c r="J19" s="12">
        <f ca="1">ROUND(INDIRECT(ADDRESS(ROW()+(0), COLUMN()+(-3), 1))*INDIRECT(ADDRESS(ROW()+(0), COLUMN()+(-1), 1)), 2)</f>
        <v>15.81</v>
      </c>
    </row>
    <row r="20" spans="1:10" ht="13.50" thickBot="1" customHeight="1">
      <c r="A20" s="1" t="s">
        <v>38</v>
      </c>
      <c r="B20" s="1"/>
      <c r="C20" s="10" t="s">
        <v>39</v>
      </c>
      <c r="D20" s="10"/>
      <c r="E20" s="1" t="s">
        <v>40</v>
      </c>
      <c r="F20" s="1"/>
      <c r="G20" s="13">
        <v>0.539</v>
      </c>
      <c r="H20" s="13"/>
      <c r="I20" s="14">
        <v>25.28</v>
      </c>
      <c r="J20" s="14">
        <f ca="1">ROUND(INDIRECT(ADDRESS(ROW()+(0), COLUMN()+(-3), 1))*INDIRECT(ADDRESS(ROW()+(0), COLUMN()+(-1), 1)), 2)</f>
        <v>13.63</v>
      </c>
    </row>
    <row r="21" spans="1:10" ht="13.50" thickBot="1" customHeight="1">
      <c r="A21" s="15"/>
      <c r="B21" s="15"/>
      <c r="C21" s="15"/>
      <c r="D21" s="15"/>
      <c r="E21" s="15"/>
      <c r="F21" s="15"/>
      <c r="G21" s="9" t="s">
        <v>41</v>
      </c>
      <c r="H21" s="9"/>
      <c r="I21" s="9"/>
      <c r="J21" s="17">
        <f ca="1">ROUND(SUM(INDIRECT(ADDRESS(ROW()+(-1), COLUMN()+(0), 1)),INDIRECT(ADDRESS(ROW()+(-2), COLUMN()+(0), 1))), 2)</f>
        <v>29.44</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1)),INDIRECT(ADDRESS(ROW()+(-6), COLUMN()+(1), 1))), 2)</f>
        <v>98.81</v>
      </c>
      <c r="J23" s="14">
        <f ca="1">ROUND(INDIRECT(ADDRESS(ROW()+(0), COLUMN()+(-3), 1))*INDIRECT(ADDRESS(ROW()+(0), COLUMN()+(-1), 1))/100, 2)</f>
        <v>1.98</v>
      </c>
    </row>
    <row r="24" spans="1:10" ht="13.50" thickBot="1" customHeight="1">
      <c r="A24" s="21" t="s">
        <v>45</v>
      </c>
      <c r="B24" s="21"/>
      <c r="C24" s="22"/>
      <c r="D24" s="22"/>
      <c r="E24" s="23"/>
      <c r="F24" s="23"/>
      <c r="G24" s="24" t="s">
        <v>46</v>
      </c>
      <c r="H24" s="24"/>
      <c r="I24" s="25"/>
      <c r="J24" s="26">
        <f ca="1">ROUND(SUM(INDIRECT(ADDRESS(ROW()+(-1), COLUMN()+(0), 1)),INDIRECT(ADDRESS(ROW()+(-3), COLUMN()+(0), 1)),INDIRECT(ADDRESS(ROW()+(-7), COLUMN()+(0), 1))), 2)</f>
        <v>100.79</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1.07202e+006</v>
      </c>
      <c r="G28" s="29"/>
      <c r="H28" s="29">
        <v>1.07202e+006</v>
      </c>
      <c r="I28" s="29"/>
      <c r="J28" s="29" t="s">
        <v>52</v>
      </c>
    </row>
    <row r="29" spans="1:10" ht="24.00" thickBot="1" customHeight="1">
      <c r="A29" s="30" t="s">
        <v>53</v>
      </c>
      <c r="B29" s="30"/>
      <c r="C29" s="30"/>
      <c r="D29" s="30"/>
      <c r="E29" s="30"/>
      <c r="F29" s="31"/>
      <c r="G29" s="31"/>
      <c r="H29" s="31"/>
      <c r="I29" s="31"/>
      <c r="J29" s="31"/>
    </row>
    <row r="30" spans="1:10" ht="13.50" thickBot="1" customHeight="1">
      <c r="A30" s="28" t="s">
        <v>54</v>
      </c>
      <c r="B30" s="28"/>
      <c r="C30" s="28"/>
      <c r="D30" s="28"/>
      <c r="E30" s="28"/>
      <c r="F30" s="29">
        <v>162010</v>
      </c>
      <c r="G30" s="29"/>
      <c r="H30" s="29">
        <v>162011</v>
      </c>
      <c r="I30" s="29"/>
      <c r="J30" s="29" t="s">
        <v>55</v>
      </c>
    </row>
    <row r="31" spans="1:10" ht="24.00" thickBot="1" customHeight="1">
      <c r="A31" s="30" t="s">
        <v>56</v>
      </c>
      <c r="B31" s="30"/>
      <c r="C31" s="30"/>
      <c r="D31" s="30"/>
      <c r="E31" s="30"/>
      <c r="F31" s="31"/>
      <c r="G31" s="31"/>
      <c r="H31" s="31"/>
      <c r="I31" s="31"/>
      <c r="J31" s="31"/>
    </row>
    <row r="34" spans="1:1" ht="33.75" thickBot="1" customHeight="1">
      <c r="A34" s="1" t="s">
        <v>57</v>
      </c>
      <c r="B34" s="1"/>
      <c r="C34" s="1"/>
      <c r="D34" s="1"/>
      <c r="E34" s="1"/>
      <c r="F34" s="1"/>
      <c r="G34" s="1"/>
      <c r="H34" s="1"/>
      <c r="I34" s="1"/>
      <c r="J34" s="1"/>
    </row>
    <row r="35" spans="1:1" ht="33.75" thickBot="1" customHeight="1">
      <c r="A35" s="1" t="s">
        <v>58</v>
      </c>
      <c r="B35" s="1"/>
      <c r="C35" s="1"/>
      <c r="D35" s="1"/>
      <c r="E35" s="1"/>
      <c r="F35" s="1"/>
      <c r="G35" s="1"/>
      <c r="H35" s="1"/>
      <c r="I35" s="1"/>
      <c r="J35" s="1"/>
    </row>
    <row r="36" spans="1:1" ht="33.75" thickBot="1" customHeight="1">
      <c r="A36" s="1" t="s">
        <v>59</v>
      </c>
      <c r="B36" s="1"/>
      <c r="C36" s="1"/>
      <c r="D36" s="1"/>
      <c r="E36" s="1"/>
      <c r="F36" s="1"/>
      <c r="G36" s="1"/>
      <c r="H36" s="1"/>
      <c r="I36" s="1"/>
      <c r="J36" s="1"/>
    </row>
  </sheetData>
  <mergeCells count="8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