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<sst xmlns="http://schemas.openxmlformats.org/spreadsheetml/2006/main" count="65" uniqueCount="65">
  <si>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</si>
  <si>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QAF021</t>
  </si>
  <si>
    <t xml:space="preserve">m</t>
  </si>
  <si>
    <t xml:space="preserve">Trobada de coberta plana transitable, no ventilada amb parament vertical. Impermeabilització amb làmines de poliolefines.</t>
  </si>
  <si>
    <r>
      <rPr>
        <sz val="8.25"/>
        <color rgb="FF000000"/>
        <rFont val="Arial"/>
        <family val="2"/>
      </rPr>
      <t xml:space="preserve">Trobada de coberta plana transitable, no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per a làmina impermeabilitzant flexible tipus EVAC, de 480 mm d'amplada, composta d'un doble full de poliolefina termoplàstica amb acetat de vinil etilè, amb ambdues cares revestides de fibres de polièster no teixides, de 0,8 mm d'espessor i 625 g/m², fixada a la impermeabilització contínua de la coberta, amb adhesiu cimentós millorat C2 E, acabat amb un revestiment d'entornpeus de gres rústic, de 7 cm, 3 €/m col·locats amb junt obert (separació entre 3 i 15 mm), en capa fina amb adhesiu cimentós millorat de lligants mixtos, C2 TE, segons UNE-EN 12004, amb lliscament reduït i temps obert ampliat Webercol Flex Duo "WEBER", color gris i rejuntats con morter de junts cimentós millorat, tipus CG2 W A, segons UNE-EN 13888, amb absorció d'aigua reduïda i resistència elevada a l'abrasió, Webercolor Premium "WEBER", color Blanco.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</si>
  <si>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</si>
  <si>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</si>
  <si>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</si>
  <si>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</si>
  <si>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</si>
  <si>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</si>
  <si>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</si>
  <si>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</si>
  <si>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</si>
  <si>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</si>
  <si>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mt15rev040dh</t>
  </si>
  <si>
    <t xml:space="preserve">m</t>
  </si>
  <si>
    <t xml:space="preserve">Banda de reforç per a làmina impermeabilitzant flexible tipus EVAC, de 480 mm d'amplada, composta d'un doble full de poliolefina termoplàstica amb acetat de vinil etilè, amb ambdues cares revestides de fibres de polièster no teixides, de 0,8 mm d'espessor i 625 g/m², subministrada en rotllos de 30 m de longitud.</t>
  </si>
  <si>
    <t xml:space="preserve">mt08aaa010a</t>
  </si>
  <si>
    <t xml:space="preserve">m³</t>
  </si>
  <si>
    <t xml:space="preserve">Aigua.</t>
  </si>
  <si>
    <t xml:space="preserve">mt09mif010ba</t>
  </si>
  <si>
    <t xml:space="preserve">t</t>
  </si>
  <si>
    <t xml:space="preserve">Morter industrial per a obra de paleta, de ciment, color gris, categoria M-2,5 (resistència a compressió 2,5 N/mm²), subministrat en sacs, segons UNE-EN 998-2.</t>
  </si>
  <si>
    <t xml:space="preserve">mt09mcw010g</t>
  </si>
  <si>
    <t xml:space="preserve">kg</t>
  </si>
  <si>
    <t xml:space="preserve">Adhesiu cimentós millorat de lligants mixtos, C2 TE, segons UNE-EN 12004, amb lliscament reduït i temps obert ampliat Webercol Flex Duo "WEBER", color gris, a base de ciment gris, resines sintètiques especials, àrids silicis i calcaris i additius orgànics i inorgànics, amb molt baix contingut de substàncies orgàniques volàtils (VOC), amb resistència a la immersió en aigua.</t>
  </si>
  <si>
    <t xml:space="preserve">mt18rcr010a300</t>
  </si>
  <si>
    <t xml:space="preserve">m</t>
  </si>
  <si>
    <t xml:space="preserve">Entornpeu ceràmic de gres rústic, de 7 cm d'amplada, 3,00€/m.</t>
  </si>
  <si>
    <t xml:space="preserve">mt09mcw050ia</t>
  </si>
  <si>
    <t xml:space="preserve">kg</t>
  </si>
  <si>
    <t xml:space="preserve">Morter de junts cimentós millorat, tipus CG2 W A, segons UNE-EN 13888, amb absorció d'aigua reduïda i resistència elevada a l'abrasió, Webercolor Premium "WEBER", color Blanco, compost de ciments especials, resina, àrids silicis, additius hidrofugants i additius orgànics i inorgànics específics, amb molt baix contingut de substàncies orgàniques volàtils (VOC), amb tecnologia Protect³ i Pure Clean, bactericida, antifloridura i antiverdet, repel·lent de l'aigua i la brutícia, de fraguat i enduriment ràpid, amb efecte preventiu de les eflorescències, amb alta resistència als agents químics, flexible i impermeable a l'aigua, per a rejuntat de tot tipus de peces ceràmiques, pedres naturals i terratzo, per junts de fins a 15 mm.</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</si>
  <si>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</si>
  <si>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</si>
  <si>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</si>
  <si>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</si>
  <si>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</si>
  <si>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</si>
  <si>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</si>
  <si>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</si>
  <si>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</si>
  <si>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</si>
  <si>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</si>
  <si>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</si>
  <si>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</si>
  <si>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</si>
  <si>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</si>
  <si>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</si>
  <si>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</si>
  <si>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</si>
  <si>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9,00€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</si>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</sst>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1.2</v>
      </c>
      <c r="H10" s="11"/>
      <c r="I10" s="12">
        <v>0.7</v>
      </c>
      <c r="J10" s="12">
        <f ca="1">ROUND(INDIRECT(ADDRESS(ROW()+(0), COLUMN()+(-3), 1))*INDIRECT(ADDRESS(ROW()+(0), COLUMN()+(-1), 1)), 2)</f>
        <v>0.84</v>
      </c>
    </row>
    <row r="11" spans="1:10" ht="45.00" thickBot="1" customHeight="1">
      <c r="A11" s="1" t="s">
        <v>15</v>
      </c>
      <c r="B11" s="1"/>
      <c r="C11" s="1"/>
      <c r="D11" s="10" t="s">
        <v>16</v>
      </c>
      <c r="E11" s="1" t="s">
        <v>17</v>
      </c>
      <c r="F11" s="1"/>
      <c r="G11" s="11">
        <v>1.15</v>
      </c>
      <c r="H11" s="11"/>
      <c r="I11" s="12">
        <v>9.16</v>
      </c>
      <c r="J11" s="12">
        <f ca="1">ROUND(INDIRECT(ADDRESS(ROW()+(0), COLUMN()+(-3), 1))*INDIRECT(ADDRESS(ROW()+(0), COLUMN()+(-1), 1)), 2)</f>
        <v>10.53</v>
      </c>
    </row>
    <row r="12" spans="1:10" ht="13.50" thickBot="1" customHeight="1">
      <c r="A12" s="1" t="s">
        <v>18</v>
      </c>
      <c r="B12" s="1"/>
      <c r="C12" s="1"/>
      <c r="D12" s="10" t="s">
        <v>19</v>
      </c>
      <c r="E12" s="1" t="s">
        <v>20</v>
      </c>
      <c r="F12" s="1"/>
      <c r="G12" s="11">
        <v>0.006</v>
      </c>
      <c r="H12" s="11"/>
      <c r="I12" s="12">
        <v>1.5</v>
      </c>
      <c r="J12" s="12">
        <f ca="1">ROUND(INDIRECT(ADDRESS(ROW()+(0), COLUMN()+(-3), 1))*INDIRECT(ADDRESS(ROW()+(0), COLUMN()+(-1), 1)), 2)</f>
        <v>0.01</v>
      </c>
    </row>
    <row r="13" spans="1:10" ht="24.00" thickBot="1" customHeight="1">
      <c r="A13" s="1" t="s">
        <v>21</v>
      </c>
      <c r="B13" s="1"/>
      <c r="C13" s="1"/>
      <c r="D13" s="10" t="s">
        <v>22</v>
      </c>
      <c r="E13" s="1" t="s">
        <v>23</v>
      </c>
      <c r="F13" s="1"/>
      <c r="G13" s="11">
        <v>0.022</v>
      </c>
      <c r="H13" s="11"/>
      <c r="I13" s="12">
        <v>49.61</v>
      </c>
      <c r="J13" s="12">
        <f ca="1">ROUND(INDIRECT(ADDRESS(ROW()+(0), COLUMN()+(-3), 1))*INDIRECT(ADDRESS(ROW()+(0), COLUMN()+(-1), 1)), 2)</f>
        <v>1.09</v>
      </c>
    </row>
    <row r="14" spans="1:10" ht="55.50" thickBot="1" customHeight="1">
      <c r="A14" s="1" t="s">
        <v>24</v>
      </c>
      <c r="B14" s="1"/>
      <c r="C14" s="1"/>
      <c r="D14" s="10" t="s">
        <v>25</v>
      </c>
      <c r="E14" s="1" t="s">
        <v>26</v>
      </c>
      <c r="F14" s="1"/>
      <c r="G14" s="11">
        <v>0.24</v>
      </c>
      <c r="H14" s="11"/>
      <c r="I14" s="12">
        <v>0.38</v>
      </c>
      <c r="J14" s="12">
        <f ca="1">ROUND(INDIRECT(ADDRESS(ROW()+(0), COLUMN()+(-3), 1))*INDIRECT(ADDRESS(ROW()+(0), COLUMN()+(-1), 1)), 2)</f>
        <v>0.09</v>
      </c>
    </row>
    <row r="15" spans="1:10" ht="13.50" thickBot="1" customHeight="1">
      <c r="A15" s="1" t="s">
        <v>27</v>
      </c>
      <c r="B15" s="1"/>
      <c r="C15" s="1"/>
      <c r="D15" s="10" t="s">
        <v>28</v>
      </c>
      <c r="E15" s="1" t="s">
        <v>29</v>
      </c>
      <c r="F15" s="1"/>
      <c r="G15" s="11">
        <v>1.05</v>
      </c>
      <c r="H15" s="11"/>
      <c r="I15" s="12">
        <v>3</v>
      </c>
      <c r="J15" s="12">
        <f ca="1">ROUND(INDIRECT(ADDRESS(ROW()+(0), COLUMN()+(-3), 1))*INDIRECT(ADDRESS(ROW()+(0), COLUMN()+(-1), 1)), 2)</f>
        <v>3.15</v>
      </c>
    </row>
    <row r="16" spans="1:10" ht="97.50" thickBot="1" customHeight="1">
      <c r="A16" s="1" t="s">
        <v>30</v>
      </c>
      <c r="B16" s="1"/>
      <c r="C16" s="1"/>
      <c r="D16" s="10" t="s">
        <v>31</v>
      </c>
      <c r="E16" s="1" t="s">
        <v>32</v>
      </c>
      <c r="F16" s="1"/>
      <c r="G16" s="13">
        <v>0.01</v>
      </c>
      <c r="H16" s="13"/>
      <c r="I16" s="14">
        <v>2.26</v>
      </c>
      <c r="J16" s="14">
        <f ca="1">ROUND(INDIRECT(ADDRESS(ROW()+(0), COLUMN()+(-3), 1))*INDIRECT(ADDRESS(ROW()+(0), COLUMN()+(-1), 1)), 2)</f>
        <v>0.02</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15.73</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0.131</v>
      </c>
      <c r="H19" s="11"/>
      <c r="I19" s="12">
        <v>28.42</v>
      </c>
      <c r="J19" s="12">
        <f ca="1">ROUND(INDIRECT(ADDRESS(ROW()+(0), COLUMN()+(-3), 1))*INDIRECT(ADDRESS(ROW()+(0), COLUMN()+(-1), 1)), 2)</f>
        <v>3.72</v>
      </c>
    </row>
    <row r="20" spans="1:10" ht="13.50" thickBot="1" customHeight="1">
      <c r="A20" s="1" t="s">
        <v>38</v>
      </c>
      <c r="B20" s="1"/>
      <c r="C20" s="1"/>
      <c r="D20" s="10" t="s">
        <v>39</v>
      </c>
      <c r="E20" s="1" t="s">
        <v>40</v>
      </c>
      <c r="F20" s="1"/>
      <c r="G20" s="11">
        <v>0.131</v>
      </c>
      <c r="H20" s="11"/>
      <c r="I20" s="12">
        <v>25.28</v>
      </c>
      <c r="J20" s="12">
        <f ca="1">ROUND(INDIRECT(ADDRESS(ROW()+(0), COLUMN()+(-3), 1))*INDIRECT(ADDRESS(ROW()+(0), COLUMN()+(-1), 1)), 2)</f>
        <v>3.31</v>
      </c>
    </row>
    <row r="21" spans="1:10" ht="13.50" thickBot="1" customHeight="1">
      <c r="A21" s="1" t="s">
        <v>41</v>
      </c>
      <c r="B21" s="1"/>
      <c r="C21" s="1"/>
      <c r="D21" s="10" t="s">
        <v>42</v>
      </c>
      <c r="E21" s="1" t="s">
        <v>43</v>
      </c>
      <c r="F21" s="1"/>
      <c r="G21" s="11">
        <v>0.078</v>
      </c>
      <c r="H21" s="11"/>
      <c r="I21" s="12">
        <v>23.81</v>
      </c>
      <c r="J21" s="12">
        <f ca="1">ROUND(INDIRECT(ADDRESS(ROW()+(0), COLUMN()+(-3), 1))*INDIRECT(ADDRESS(ROW()+(0), COLUMN()+(-1), 1)), 2)</f>
        <v>1.86</v>
      </c>
    </row>
    <row r="22" spans="1:10" ht="13.50" thickBot="1" customHeight="1">
      <c r="A22" s="1" t="s">
        <v>44</v>
      </c>
      <c r="B22" s="1"/>
      <c r="C22" s="1"/>
      <c r="D22" s="10" t="s">
        <v>45</v>
      </c>
      <c r="E22" s="1" t="s">
        <v>46</v>
      </c>
      <c r="F22" s="1"/>
      <c r="G22" s="13">
        <v>0.243</v>
      </c>
      <c r="H22" s="13"/>
      <c r="I22" s="14">
        <v>28.42</v>
      </c>
      <c r="J22" s="14">
        <f ca="1">ROUND(INDIRECT(ADDRESS(ROW()+(0), COLUMN()+(-3), 1))*INDIRECT(ADDRESS(ROW()+(0), COLUMN()+(-1), 1)), 2)</f>
        <v>6.91</v>
      </c>
    </row>
    <row r="23" spans="1:10" ht="13.50" thickBot="1" customHeight="1">
      <c r="A23" s="15"/>
      <c r="B23" s="15"/>
      <c r="C23" s="15"/>
      <c r="D23" s="15"/>
      <c r="E23" s="15"/>
      <c r="F23" s="15"/>
      <c r="G23" s="9" t="s">
        <v>47</v>
      </c>
      <c r="H23" s="9"/>
      <c r="I23" s="9"/>
      <c r="J23" s="17">
        <f ca="1">ROUND(SUM(INDIRECT(ADDRESS(ROW()+(-1), COLUMN()+(0), 1)),INDIRECT(ADDRESS(ROW()+(-2), COLUMN()+(0), 1)),INDIRECT(ADDRESS(ROW()+(-3), COLUMN()+(0), 1)),INDIRECT(ADDRESS(ROW()+(-4), COLUMN()+(0), 1))), 2)</f>
        <v>15.8</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1)),INDIRECT(ADDRESS(ROW()+(-8), COLUMN()+(1), 1))), 2)</f>
        <v>31.53</v>
      </c>
      <c r="J25" s="14">
        <f ca="1">ROUND(INDIRECT(ADDRESS(ROW()+(0), COLUMN()+(-3), 1))*INDIRECT(ADDRESS(ROW()+(0), COLUMN()+(-1), 1))/100, 2)</f>
        <v>0.63</v>
      </c>
    </row>
    <row r="26" spans="1:10" ht="13.50" thickBot="1" customHeight="1">
      <c r="A26" s="21" t="s">
        <v>51</v>
      </c>
      <c r="B26" s="21"/>
      <c r="C26" s="21"/>
      <c r="D26" s="22"/>
      <c r="E26" s="23"/>
      <c r="F26" s="23"/>
      <c r="G26" s="24" t="s">
        <v>52</v>
      </c>
      <c r="H26" s="24"/>
      <c r="I26" s="25"/>
      <c r="J26" s="26">
        <f ca="1">ROUND(SUM(INDIRECT(ADDRESS(ROW()+(-1), COLUMN()+(0), 1)),INDIRECT(ADDRESS(ROW()+(-3), COLUMN()+(0), 1)),INDIRECT(ADDRESS(ROW()+(-9), COLUMN()+(0), 1))), 2)</f>
        <v>32.16</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142013</v>
      </c>
      <c r="G30" s="29"/>
      <c r="H30" s="29">
        <v>172013</v>
      </c>
      <c r="I30" s="29"/>
      <c r="J30" s="29">
        <v>3</v>
      </c>
    </row>
    <row r="31" spans="1:10" ht="13.50" thickBot="1" customHeight="1">
      <c r="A31" s="30" t="s">
        <v>58</v>
      </c>
      <c r="B31" s="30"/>
      <c r="C31" s="30"/>
      <c r="D31" s="30"/>
      <c r="E31" s="30"/>
      <c r="F31" s="31"/>
      <c r="G31" s="31"/>
      <c r="H31" s="31"/>
      <c r="I31" s="31"/>
      <c r="J31" s="31"/>
    </row>
    <row r="32" spans="1:10" ht="13.50" thickBot="1" customHeight="1">
      <c r="A32" s="28" t="s">
        <v>59</v>
      </c>
      <c r="B32" s="28"/>
      <c r="C32" s="28"/>
      <c r="D32" s="28"/>
      <c r="E32" s="28"/>
      <c r="F32" s="29">
        <v>1.18202e+006</v>
      </c>
      <c r="G32" s="29"/>
      <c r="H32" s="29">
        <v>1.18202e+006</v>
      </c>
      <c r="I32" s="29"/>
      <c r="J32" s="29" t="s">
        <v>60</v>
      </c>
    </row>
    <row r="33" spans="1:10" ht="13.50" thickBot="1" customHeight="1">
      <c r="A33" s="30" t="s">
        <v>61</v>
      </c>
      <c r="B33" s="30"/>
      <c r="C33" s="30"/>
      <c r="D33" s="30"/>
      <c r="E33" s="30"/>
      <c r="F33" s="31"/>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6:J36"/>
    <mergeCell ref="A37:J37"/>
    <mergeCell ref="A38:J38"/>
  </mergeCells>
  <pageMargins left="0.147638" right="0.147638" top="0.206693" bottom="0.206693" header="0.0" footer="0.0"/>
  <pageSetup paperSize="9" orientation="portrait"/>
  <rowBreaks count="0" manualBreakCount="0">
    </rowBreaks>
</worksheet>
</file>