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<sst xmlns="http://schemas.openxmlformats.org/spreadsheetml/2006/main" count="89" uniqueCount="89">
  <si>
    <t xml:space="preserve"/>
  </si>
  <si>
    <t xml:space="preserve">QBF022</t>
  </si>
  <si>
    <t xml:space="preserve">m</t>
  </si>
  <si>
    <t xml:space="preserve">Trobada de coberta plana transitable, ventilada amb parament vertical. Impermeabilització amb làmines de PVC.</t>
  </si>
  <si>
    <r>
      <rPr>
        <sz val="8.25"/>
        <color rgb="FF000000"/>
        <rFont val="Arial"/>
        <family val="2"/>
      </rPr>
      <t xml:space="preserve">Trobada de coberta plana transitable,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formada per: banda de terminació de 50 cm de desenvolupament amb làmina impermeabilitzant flexible de PVC-P, (fv), de 1,2 mm d'espessor, amb armadura de vel de fibra de vidre, col·locada solta sobre la capa separadora, fixada en encavalcaments mitjançant soldadura termoplàstica, i en les vores soldada a perfils colaminats de xapa i PVC-P; acabat amb un revestiment d'entornpeus de gres rústic, de 7 cm, 3 €/m col·locats amb junt obert (separació entre 3 i 15 mm), en capa fina amb adhesiu cimentós millorat de lligants mixtos, C2 TE, segons UNE-EN 12004, amb lliscament reduït i temps obert ampliat Webercol Flex Duo "WEBER", color gris i rejuntats con morter de junts cimentós millorat, tipus CG2 W A, segons UNE-EN 13888, amb absorció d'aigua reduïda i resistència elevada a l'abrasió, Webercolor Premium "WEBER", color Blanco, formació de ventilació perimetral de la cambra amb maó ceràmic buit i col·locació d'escopidor ceràmic de 11x24 cm, fixat al parament, com acabat de la ventilació perimetral de la cambra. Inclús, complements de reforç en tractament de punts singulars mitjançant l'ús de peces especials per a la resolució d'angles interns i externs.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</si>
  <si>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</si>
  <si>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</si>
  <si>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</si>
  <si>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</si>
  <si>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</si>
  <si>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</si>
  <si>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</si>
  <si>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</si>
  <si>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</si>
  <si>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</si>
  <si>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mt04lcc010e</t>
  </si>
  <si>
    <t xml:space="preserve">U</t>
  </si>
  <si>
    <t xml:space="preserve">Maó ceràmic buit (H-16), per revestir, 24x19x14 cm, per a ús en fàbrica protegida (peça P), densitat 780 kg/m³, segons UNE-EN 771-1.</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</si>
  <si>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</si>
  <si>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</si>
  <si>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</si>
  <si>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</si>
  <si>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</si>
  <si>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</si>
  <si>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mt15dac010a</t>
  </si>
  <si>
    <t xml:space="preserve">m²</t>
  </si>
  <si>
    <t xml:space="preserve">Làmina impermeabilitzant flexible de PVC-P, (fv), de 1,2 mm d'espessor, amb armadura de vel de fibra de vidre, segons UNE-EN 13956.</t>
  </si>
  <si>
    <t xml:space="preserve">mt15dan020b</t>
  </si>
  <si>
    <t xml:space="preserve">m</t>
  </si>
  <si>
    <t xml:space="preserve">Perfil colaminat de xapa d'acer i PVC-P, pla, per a remat d'impermeabilització en els extrems de les làmines de PVC-P i en trobades amb elements verticals.</t>
  </si>
  <si>
    <t xml:space="preserve">mt09mif010ba</t>
  </si>
  <si>
    <t xml:space="preserve">t</t>
  </si>
  <si>
    <t xml:space="preserve">Morter industrial per a obra de paleta, de ciment, color gris, categoria M-2,5 (resistència a compressió 2,5 N/mm²), subministrat en sacs, segons UNE-EN 998-2.</t>
  </si>
  <si>
    <t xml:space="preserve">mt09mcw010g</t>
  </si>
  <si>
    <t xml:space="preserve">kg</t>
  </si>
  <si>
    <t xml:space="preserve">Adhesiu cimentós millorat de lligants mixtos, C2 TE, segons UNE-EN 12004, amb lliscament reduït i temps obert ampliat Webercol Flex Duo "WEBER", color gris, a base de ciment gris, resines sintètiques especials, àrids silicis i calcaris i additius orgànics i inorgànics, amb molt baix contingut de substàncies orgàniques volàtils (VOC), amb resistència a la immersió en aigua.</t>
  </si>
  <si>
    <t xml:space="preserve">mt18rcr010a300</t>
  </si>
  <si>
    <t xml:space="preserve">m</t>
  </si>
  <si>
    <t xml:space="preserve">Entornpeu ceràmic de gres rústic, de 7 cm d'amplada, 3,00€/m.</t>
  </si>
  <si>
    <t xml:space="preserve">mt09mcw050ia</t>
  </si>
  <si>
    <t xml:space="preserve">kg</t>
  </si>
  <si>
    <t xml:space="preserve">Morter de junts cimentós millorat, tipus CG2 W A, segons UNE-EN 13888, amb absorció d'aigua reduïda i resistència elevada a l'abrasió, Webercolor Premium "WEBER", color Blanco, compost de ciments especials, resina, àrids silicis, additius hidrofugants i additius orgànics i inorgànics específics, amb molt baix contingut de substàncies orgàniques volàtils (VOC), amb tecnologia Protect³ i Pure Clean, bactericida, antifloridura i antiverdet, repel·lent de l'aigua i la brutícia, de fraguat i enduriment ràpid, amb efecte preventiu de les eflorescències, amb alta resistència als agents químics, flexible i impermeable a l'aigua, per a rejuntat de tot tipus de peces ceràmiques, pedres naturals i terratzo, per junts de fins a 15 mm.</t>
  </si>
  <si>
    <t xml:space="preserve">mt20vce020a</t>
  </si>
  <si>
    <t xml:space="preserve">m</t>
  </si>
  <si>
    <t xml:space="preserve">Escopidor ceràmic de rajoleta catalana, acabat mat, color vermell, en peces de 11x24x1,2 cm, amb goteró.</t>
  </si>
  <si>
    <t xml:space="preserve">mt09mcr070a</t>
  </si>
  <si>
    <t xml:space="preserve">kg</t>
  </si>
  <si>
    <t xml:space="preserve">Morter de junts cimentós amb resistència elevada a l'abrasió i absorció d'aigua reduïda, CG2, per a junta oberta entre 3 i 15 mm, segons UNE-EN 13888.</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</si>
  <si>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</si>
  <si>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</si>
  <si>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</si>
  <si>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</si>
  <si>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</si>
  <si>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</si>
  <si>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</si>
  <si>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</si>
  <si>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mo020</t>
  </si>
  <si>
    <t xml:space="preserve">h</t>
  </si>
  <si>
    <t xml:space="preserve">Oficial 1ª construcció.</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</si>
  <si>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</si>
  <si>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</si>
  <si>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</si>
  <si>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</si>
  <si>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</si>
  <si>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</si>
  <si>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</si>
  <si>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</si>
  <si>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</si>
  <si>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</si>
  <si>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16,98€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</si>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</sst>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6.63" customWidth="1"/>
    <col min="5" max="5" width="73.1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7</v>
      </c>
      <c r="H10" s="11"/>
      <c r="I10" s="12">
        <v>0.35</v>
      </c>
      <c r="J10" s="12">
        <f ca="1">ROUND(INDIRECT(ADDRESS(ROW()+(0), COLUMN()+(-3), 1))*INDIRECT(ADDRESS(ROW()+(0), COLUMN()+(-1), 1)), 2)</f>
        <v>2.45</v>
      </c>
    </row>
    <row r="11" spans="1:10" ht="24.00" thickBot="1" customHeight="1">
      <c r="A11" s="1" t="s">
        <v>15</v>
      </c>
      <c r="B11" s="1"/>
      <c r="C11" s="1"/>
      <c r="D11" s="10" t="s">
        <v>16</v>
      </c>
      <c r="E11" s="1" t="s">
        <v>17</v>
      </c>
      <c r="F11" s="1"/>
      <c r="G11" s="11">
        <v>4</v>
      </c>
      <c r="H11" s="11"/>
      <c r="I11" s="12">
        <v>0.46</v>
      </c>
      <c r="J11" s="12">
        <f ca="1">ROUND(INDIRECT(ADDRESS(ROW()+(0), COLUMN()+(-3), 1))*INDIRECT(ADDRESS(ROW()+(0), COLUMN()+(-1), 1)), 2)</f>
        <v>1.84</v>
      </c>
    </row>
    <row r="12" spans="1:10" ht="13.50" thickBot="1" customHeight="1">
      <c r="A12" s="1" t="s">
        <v>18</v>
      </c>
      <c r="B12" s="1"/>
      <c r="C12" s="1"/>
      <c r="D12" s="10" t="s">
        <v>19</v>
      </c>
      <c r="E12" s="1" t="s">
        <v>20</v>
      </c>
      <c r="F12" s="1"/>
      <c r="G12" s="11">
        <v>0.012</v>
      </c>
      <c r="H12" s="11"/>
      <c r="I12" s="12">
        <v>1.5</v>
      </c>
      <c r="J12" s="12">
        <f ca="1">ROUND(INDIRECT(ADDRESS(ROW()+(0), COLUMN()+(-3), 1))*INDIRECT(ADDRESS(ROW()+(0), COLUMN()+(-1), 1)), 2)</f>
        <v>0.02</v>
      </c>
    </row>
    <row r="13" spans="1:10" ht="24.00" thickBot="1" customHeight="1">
      <c r="A13" s="1" t="s">
        <v>21</v>
      </c>
      <c r="B13" s="1"/>
      <c r="C13" s="1"/>
      <c r="D13" s="10" t="s">
        <v>22</v>
      </c>
      <c r="E13" s="1" t="s">
        <v>23</v>
      </c>
      <c r="F13" s="1"/>
      <c r="G13" s="11">
        <v>0.011</v>
      </c>
      <c r="H13" s="11"/>
      <c r="I13" s="12">
        <v>53.48</v>
      </c>
      <c r="J13" s="12">
        <f ca="1">ROUND(INDIRECT(ADDRESS(ROW()+(0), COLUMN()+(-3), 1))*INDIRECT(ADDRESS(ROW()+(0), COLUMN()+(-1), 1)), 2)</f>
        <v>0.59</v>
      </c>
    </row>
    <row r="14" spans="1:10" ht="24.00" thickBot="1" customHeight="1">
      <c r="A14" s="1" t="s">
        <v>24</v>
      </c>
      <c r="B14" s="1"/>
      <c r="C14" s="1"/>
      <c r="D14" s="10" t="s">
        <v>25</v>
      </c>
      <c r="E14" s="1" t="s">
        <v>26</v>
      </c>
      <c r="F14" s="1"/>
      <c r="G14" s="11">
        <v>0.5</v>
      </c>
      <c r="H14" s="11"/>
      <c r="I14" s="12">
        <v>10.26</v>
      </c>
      <c r="J14" s="12">
        <f ca="1">ROUND(INDIRECT(ADDRESS(ROW()+(0), COLUMN()+(-3), 1))*INDIRECT(ADDRESS(ROW()+(0), COLUMN()+(-1), 1)), 2)</f>
        <v>5.13</v>
      </c>
    </row>
    <row r="15" spans="1:10" ht="24.00" thickBot="1" customHeight="1">
      <c r="A15" s="1" t="s">
        <v>27</v>
      </c>
      <c r="B15" s="1"/>
      <c r="C15" s="1"/>
      <c r="D15" s="10" t="s">
        <v>28</v>
      </c>
      <c r="E15" s="1" t="s">
        <v>29</v>
      </c>
      <c r="F15" s="1"/>
      <c r="G15" s="11">
        <v>1</v>
      </c>
      <c r="H15" s="11"/>
      <c r="I15" s="12">
        <v>2.61</v>
      </c>
      <c r="J15" s="12">
        <f ca="1">ROUND(INDIRECT(ADDRESS(ROW()+(0), COLUMN()+(-3), 1))*INDIRECT(ADDRESS(ROW()+(0), COLUMN()+(-1), 1)), 2)</f>
        <v>2.61</v>
      </c>
    </row>
    <row r="16" spans="1:10" ht="24.00" thickBot="1" customHeight="1">
      <c r="A16" s="1" t="s">
        <v>30</v>
      </c>
      <c r="B16" s="1"/>
      <c r="C16" s="1"/>
      <c r="D16" s="10" t="s">
        <v>31</v>
      </c>
      <c r="E16" s="1" t="s">
        <v>32</v>
      </c>
      <c r="F16" s="1"/>
      <c r="G16" s="11">
        <v>0.022</v>
      </c>
      <c r="H16" s="11"/>
      <c r="I16" s="12">
        <v>49.61</v>
      </c>
      <c r="J16" s="12">
        <f ca="1">ROUND(INDIRECT(ADDRESS(ROW()+(0), COLUMN()+(-3), 1))*INDIRECT(ADDRESS(ROW()+(0), COLUMN()+(-1), 1)), 2)</f>
        <v>1.09</v>
      </c>
    </row>
    <row r="17" spans="1:10" ht="55.50" thickBot="1" customHeight="1">
      <c r="A17" s="1" t="s">
        <v>33</v>
      </c>
      <c r="B17" s="1"/>
      <c r="C17" s="1"/>
      <c r="D17" s="10" t="s">
        <v>34</v>
      </c>
      <c r="E17" s="1" t="s">
        <v>35</v>
      </c>
      <c r="F17" s="1"/>
      <c r="G17" s="11">
        <v>0.24</v>
      </c>
      <c r="H17" s="11"/>
      <c r="I17" s="12">
        <v>0.38</v>
      </c>
      <c r="J17" s="12">
        <f ca="1">ROUND(INDIRECT(ADDRESS(ROW()+(0), COLUMN()+(-3), 1))*INDIRECT(ADDRESS(ROW()+(0), COLUMN()+(-1), 1)), 2)</f>
        <v>0.09</v>
      </c>
    </row>
    <row r="18" spans="1:10" ht="13.50" thickBot="1" customHeight="1">
      <c r="A18" s="1" t="s">
        <v>36</v>
      </c>
      <c r="B18" s="1"/>
      <c r="C18" s="1"/>
      <c r="D18" s="10" t="s">
        <v>37</v>
      </c>
      <c r="E18" s="1" t="s">
        <v>38</v>
      </c>
      <c r="F18" s="1"/>
      <c r="G18" s="11">
        <v>1.05</v>
      </c>
      <c r="H18" s="11"/>
      <c r="I18" s="12">
        <v>3</v>
      </c>
      <c r="J18" s="12">
        <f ca="1">ROUND(INDIRECT(ADDRESS(ROW()+(0), COLUMN()+(-3), 1))*INDIRECT(ADDRESS(ROW()+(0), COLUMN()+(-1), 1)), 2)</f>
        <v>3.15</v>
      </c>
    </row>
    <row r="19" spans="1:10" ht="97.50" thickBot="1" customHeight="1">
      <c r="A19" s="1" t="s">
        <v>39</v>
      </c>
      <c r="B19" s="1"/>
      <c r="C19" s="1"/>
      <c r="D19" s="10" t="s">
        <v>40</v>
      </c>
      <c r="E19" s="1" t="s">
        <v>41</v>
      </c>
      <c r="F19" s="1"/>
      <c r="G19" s="11">
        <v>0.01</v>
      </c>
      <c r="H19" s="11"/>
      <c r="I19" s="12">
        <v>2.26</v>
      </c>
      <c r="J19" s="12">
        <f ca="1">ROUND(INDIRECT(ADDRESS(ROW()+(0), COLUMN()+(-3), 1))*INDIRECT(ADDRESS(ROW()+(0), COLUMN()+(-1), 1)), 2)</f>
        <v>0.02</v>
      </c>
    </row>
    <row r="20" spans="1:10" ht="24.00" thickBot="1" customHeight="1">
      <c r="A20" s="1" t="s">
        <v>42</v>
      </c>
      <c r="B20" s="1"/>
      <c r="C20" s="1"/>
      <c r="D20" s="10" t="s">
        <v>43</v>
      </c>
      <c r="E20" s="1" t="s">
        <v>44</v>
      </c>
      <c r="F20" s="1"/>
      <c r="G20" s="11">
        <v>1</v>
      </c>
      <c r="H20" s="11"/>
      <c r="I20" s="12">
        <v>3.76</v>
      </c>
      <c r="J20" s="12">
        <f ca="1">ROUND(INDIRECT(ADDRESS(ROW()+(0), COLUMN()+(-3), 1))*INDIRECT(ADDRESS(ROW()+(0), COLUMN()+(-1), 1)), 2)</f>
        <v>3.76</v>
      </c>
    </row>
    <row r="21" spans="1:10" ht="24.00" thickBot="1" customHeight="1">
      <c r="A21" s="1" t="s">
        <v>45</v>
      </c>
      <c r="B21" s="1"/>
      <c r="C21" s="1"/>
      <c r="D21" s="10" t="s">
        <v>46</v>
      </c>
      <c r="E21" s="1" t="s">
        <v>47</v>
      </c>
      <c r="F21" s="1"/>
      <c r="G21" s="13">
        <v>0.164</v>
      </c>
      <c r="H21" s="13"/>
      <c r="I21" s="14">
        <v>0.99</v>
      </c>
      <c r="J21" s="14">
        <f ca="1">ROUND(INDIRECT(ADDRESS(ROW()+(0), COLUMN()+(-3), 1))*INDIRECT(ADDRESS(ROW()+(0), COLUMN()+(-1), 1)), 2)</f>
        <v>0.16</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20.91</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0.131</v>
      </c>
      <c r="H24" s="11"/>
      <c r="I24" s="12">
        <v>28.42</v>
      </c>
      <c r="J24" s="12">
        <f ca="1">ROUND(INDIRECT(ADDRESS(ROW()+(0), COLUMN()+(-3), 1))*INDIRECT(ADDRESS(ROW()+(0), COLUMN()+(-1), 1)), 2)</f>
        <v>3.72</v>
      </c>
    </row>
    <row r="25" spans="1:10" ht="13.50" thickBot="1" customHeight="1">
      <c r="A25" s="1" t="s">
        <v>53</v>
      </c>
      <c r="B25" s="1"/>
      <c r="C25" s="1"/>
      <c r="D25" s="10" t="s">
        <v>54</v>
      </c>
      <c r="E25" s="1" t="s">
        <v>55</v>
      </c>
      <c r="F25" s="1"/>
      <c r="G25" s="11">
        <v>0.131</v>
      </c>
      <c r="H25" s="11"/>
      <c r="I25" s="12">
        <v>25.28</v>
      </c>
      <c r="J25" s="12">
        <f ca="1">ROUND(INDIRECT(ADDRESS(ROW()+(0), COLUMN()+(-3), 1))*INDIRECT(ADDRESS(ROW()+(0), COLUMN()+(-1), 1)), 2)</f>
        <v>3.31</v>
      </c>
    </row>
    <row r="26" spans="1:10" ht="13.50" thickBot="1" customHeight="1">
      <c r="A26" s="1" t="s">
        <v>56</v>
      </c>
      <c r="B26" s="1"/>
      <c r="C26" s="1"/>
      <c r="D26" s="10" t="s">
        <v>57</v>
      </c>
      <c r="E26" s="1" t="s">
        <v>58</v>
      </c>
      <c r="F26" s="1"/>
      <c r="G26" s="11">
        <v>0.418</v>
      </c>
      <c r="H26" s="11"/>
      <c r="I26" s="12">
        <v>28.42</v>
      </c>
      <c r="J26" s="12">
        <f ca="1">ROUND(INDIRECT(ADDRESS(ROW()+(0), COLUMN()+(-3), 1))*INDIRECT(ADDRESS(ROW()+(0), COLUMN()+(-1), 1)), 2)</f>
        <v>11.88</v>
      </c>
    </row>
    <row r="27" spans="1:10" ht="13.50" thickBot="1" customHeight="1">
      <c r="A27" s="1" t="s">
        <v>59</v>
      </c>
      <c r="B27" s="1"/>
      <c r="C27" s="1"/>
      <c r="D27" s="10" t="s">
        <v>60</v>
      </c>
      <c r="E27" s="1" t="s">
        <v>61</v>
      </c>
      <c r="F27" s="1"/>
      <c r="G27" s="11">
        <v>0.535</v>
      </c>
      <c r="H27" s="11"/>
      <c r="I27" s="12">
        <v>23.81</v>
      </c>
      <c r="J27" s="12">
        <f ca="1">ROUND(INDIRECT(ADDRESS(ROW()+(0), COLUMN()+(-3), 1))*INDIRECT(ADDRESS(ROW()+(0), COLUMN()+(-1), 1)), 2)</f>
        <v>12.74</v>
      </c>
    </row>
    <row r="28" spans="1:10" ht="13.50" thickBot="1" customHeight="1">
      <c r="A28" s="1" t="s">
        <v>62</v>
      </c>
      <c r="B28" s="1"/>
      <c r="C28" s="1"/>
      <c r="D28" s="10" t="s">
        <v>63</v>
      </c>
      <c r="E28" s="1" t="s">
        <v>64</v>
      </c>
      <c r="F28" s="1"/>
      <c r="G28" s="13">
        <v>0.243</v>
      </c>
      <c r="H28" s="13"/>
      <c r="I28" s="14">
        <v>28.42</v>
      </c>
      <c r="J28" s="14">
        <f ca="1">ROUND(INDIRECT(ADDRESS(ROW()+(0), COLUMN()+(-3), 1))*INDIRECT(ADDRESS(ROW()+(0), COLUMN()+(-1), 1)), 2)</f>
        <v>6.91</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 2)</f>
        <v>38.56</v>
      </c>
    </row>
    <row r="30" spans="1:10" ht="13.50" thickBot="1" customHeight="1">
      <c r="A30" s="15">
        <v>3</v>
      </c>
      <c r="B30" s="15"/>
      <c r="C30" s="15"/>
      <c r="D30" s="15"/>
      <c r="E30" s="18" t="s">
        <v>66</v>
      </c>
      <c r="F30" s="18"/>
      <c r="G30" s="18"/>
      <c r="H30" s="18"/>
      <c r="I30" s="15"/>
      <c r="J30" s="15"/>
    </row>
    <row r="31" spans="1:10" ht="13.50" thickBot="1" customHeight="1">
      <c r="A31" s="19"/>
      <c r="B31" s="19"/>
      <c r="C31" s="19"/>
      <c r="D31" s="20" t="s">
        <v>67</v>
      </c>
      <c r="E31" s="19" t="s">
        <v>68</v>
      </c>
      <c r="F31" s="19"/>
      <c r="G31" s="13">
        <v>2</v>
      </c>
      <c r="H31" s="13"/>
      <c r="I31" s="14">
        <f ca="1">ROUND(SUM(INDIRECT(ADDRESS(ROW()+(-2), COLUMN()+(1), 1)),INDIRECT(ADDRESS(ROW()+(-9), COLUMN()+(1), 1))), 2)</f>
        <v>59.47</v>
      </c>
      <c r="J31" s="14">
        <f ca="1">ROUND(INDIRECT(ADDRESS(ROW()+(0), COLUMN()+(-3), 1))*INDIRECT(ADDRESS(ROW()+(0), COLUMN()+(-1), 1))/100, 2)</f>
        <v>1.19</v>
      </c>
    </row>
    <row r="32" spans="1:10" ht="13.50" thickBot="1" customHeight="1">
      <c r="A32" s="21" t="s">
        <v>69</v>
      </c>
      <c r="B32" s="21"/>
      <c r="C32" s="21"/>
      <c r="D32" s="22"/>
      <c r="E32" s="23"/>
      <c r="F32" s="23"/>
      <c r="G32" s="24" t="s">
        <v>70</v>
      </c>
      <c r="H32" s="24"/>
      <c r="I32" s="25"/>
      <c r="J32" s="26">
        <f ca="1">ROUND(SUM(INDIRECT(ADDRESS(ROW()+(-1), COLUMN()+(0), 1)),INDIRECT(ADDRESS(ROW()+(-3), COLUMN()+(0), 1)),INDIRECT(ADDRESS(ROW()+(-10), COLUMN()+(0), 1))), 2)</f>
        <v>60.66</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1.18202e+006</v>
      </c>
      <c r="G38" s="29"/>
      <c r="H38" s="29">
        <v>1.18202e+006</v>
      </c>
      <c r="I38" s="29"/>
      <c r="J38" s="29" t="s">
        <v>79</v>
      </c>
    </row>
    <row r="39" spans="1:10" ht="13.50" thickBot="1" customHeight="1">
      <c r="A39" s="30" t="s">
        <v>80</v>
      </c>
      <c r="B39" s="30"/>
      <c r="C39" s="30"/>
      <c r="D39" s="30"/>
      <c r="E39" s="30"/>
      <c r="F39" s="31"/>
      <c r="G39" s="31"/>
      <c r="H39" s="31"/>
      <c r="I39" s="31"/>
      <c r="J39" s="31"/>
    </row>
    <row r="40" spans="1:10" ht="13.50" thickBot="1" customHeight="1">
      <c r="A40" s="28" t="s">
        <v>81</v>
      </c>
      <c r="B40" s="28"/>
      <c r="C40" s="28"/>
      <c r="D40" s="28"/>
      <c r="E40" s="28"/>
      <c r="F40" s="29">
        <v>1.10201e+006</v>
      </c>
      <c r="G40" s="29"/>
      <c r="H40" s="29">
        <v>1.10201e+006</v>
      </c>
      <c r="I40" s="29"/>
      <c r="J40" s="29" t="s">
        <v>82</v>
      </c>
    </row>
    <row r="41" spans="1:10" ht="24.00" thickBot="1" customHeight="1">
      <c r="A41" s="30" t="s">
        <v>83</v>
      </c>
      <c r="B41" s="30"/>
      <c r="C41" s="30"/>
      <c r="D41" s="30"/>
      <c r="E41" s="30"/>
      <c r="F41" s="31"/>
      <c r="G41" s="31"/>
      <c r="H41" s="31"/>
      <c r="I41" s="31"/>
      <c r="J41" s="31"/>
    </row>
    <row r="42" spans="1:10" ht="13.50" thickBot="1" customHeight="1">
      <c r="A42" s="28" t="s">
        <v>84</v>
      </c>
      <c r="B42" s="28"/>
      <c r="C42" s="28"/>
      <c r="D42" s="28"/>
      <c r="E42" s="28"/>
      <c r="F42" s="29">
        <v>142013</v>
      </c>
      <c r="G42" s="29"/>
      <c r="H42" s="29">
        <v>172013</v>
      </c>
      <c r="I42" s="29"/>
      <c r="J42" s="29">
        <v>3</v>
      </c>
    </row>
    <row r="43" spans="1:10" ht="13.50" thickBot="1" customHeight="1">
      <c r="A43" s="30" t="s">
        <v>85</v>
      </c>
      <c r="B43" s="30"/>
      <c r="C43" s="30"/>
      <c r="D43" s="30"/>
      <c r="E43" s="30"/>
      <c r="F43" s="31"/>
      <c r="G43" s="31"/>
      <c r="H43" s="31"/>
      <c r="I43" s="31"/>
      <c r="J43" s="31"/>
    </row>
    <row r="46" spans="1:1" ht="33.75" thickBot="1" customHeight="1">
      <c r="A46" s="1" t="s">
        <v>86</v>
      </c>
      <c r="B46" s="1"/>
      <c r="C46" s="1"/>
      <c r="D46" s="1"/>
      <c r="E46" s="1"/>
      <c r="F46" s="1"/>
      <c r="G46" s="1"/>
      <c r="H46" s="1"/>
      <c r="I46" s="1"/>
      <c r="J46" s="1"/>
    </row>
    <row r="47" spans="1:1" ht="33.75" thickBot="1" customHeight="1">
      <c r="A47" s="1" t="s">
        <v>87</v>
      </c>
      <c r="B47" s="1"/>
      <c r="C47" s="1"/>
      <c r="D47" s="1"/>
      <c r="E47" s="1"/>
      <c r="F47" s="1"/>
      <c r="G47" s="1"/>
      <c r="H47" s="1"/>
      <c r="I47" s="1"/>
      <c r="J47" s="1"/>
    </row>
    <row r="48" spans="1:1" ht="33.75" thickBot="1" customHeight="1">
      <c r="A48" s="1" t="s">
        <v>88</v>
      </c>
      <c r="B48" s="1"/>
      <c r="C48" s="1"/>
      <c r="D48" s="1"/>
      <c r="E48" s="1"/>
      <c r="F48" s="1"/>
      <c r="G48" s="1"/>
      <c r="H48" s="1"/>
      <c r="I48" s="1"/>
      <c r="J48" s="1"/>
    </row>
  </sheetData>
  <mergeCells count="10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I29"/>
    <mergeCell ref="A30:C30"/>
    <mergeCell ref="E30:H30"/>
    <mergeCell ref="A31:C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9"/>
    <mergeCell ref="H38:I39"/>
    <mergeCell ref="J38:J39"/>
    <mergeCell ref="A39:E39"/>
    <mergeCell ref="A40:E40"/>
    <mergeCell ref="F40:G41"/>
    <mergeCell ref="H40:I41"/>
    <mergeCell ref="J40:J41"/>
    <mergeCell ref="A41:E41"/>
    <mergeCell ref="A42:E42"/>
    <mergeCell ref="F42:G43"/>
    <mergeCell ref="H42:I43"/>
    <mergeCell ref="J42:J43"/>
    <mergeCell ref="A43:E43"/>
    <mergeCell ref="A46:J46"/>
    <mergeCell ref="A47:J47"/>
    <mergeCell ref="A48:J48"/>
  </mergeCells>
  <pageMargins left="0.147638" right="0.147638" top="0.206693" bottom="0.206693" header="0.0" footer="0.0"/>
  <pageSetup paperSize="9" orientation="portrait"/>
  <rowBreaks count="0" manualBreakCount="0">
    </rowBreaks>
</worksheet>
</file>